
<file path=[Content_Types].xml><?xml version="1.0" encoding="utf-8"?>
<Types xmlns="http://schemas.openxmlformats.org/package/2006/content-types">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ml.chartshapes+xml"/>
  <Override PartName="/xl/worksheets/sheet6.xml" ContentType="application/vnd.openxmlformats-officedocument.spreadsheetml.worksheet+xml"/>
  <Override PartName="/xl/worksheets/sheet7.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ml.chartshap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drawings/drawing13.xml" ContentType="application/vnd.openxmlformats-officedocument.drawingml.chartshapes+xml"/>
  <Override PartName="/xl/drawings/drawing14.xml" ContentType="application/vnd.openxmlformats-officedocument.drawingml.chartshap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ml.chartshapes+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ml.chartshapes+xml"/>
  <Default Extension="doc" ContentType="application/msword"/>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3256" windowHeight="11832" activeTab="3"/>
  </bookViews>
  <sheets>
    <sheet name="Planungsübersicht" sheetId="1" r:id="rId1"/>
    <sheet name="Chronologische Liste" sheetId="2" r:id="rId2"/>
    <sheet name="Energieverbräuche" sheetId="3" r:id="rId3"/>
    <sheet name="CO2-Schulbilanz" sheetId="4" r:id="rId4"/>
    <sheet name="Erfolge" sheetId="5" r:id="rId5"/>
    <sheet name="Bilanz_pro_h_pro_m²" sheetId="6" r:id="rId6"/>
    <sheet name="Anleitung" sheetId="7" r:id="rId7"/>
  </sheets>
  <definedNames>
    <definedName name="_xlnm._FilterDatabase" localSheetId="1" hidden="1">'Chronologische Liste'!$B$5:$H$302</definedName>
    <definedName name="_xlnm.Print_Area" localSheetId="3">'CO2-Schulbilanz'!$B$2:$R$26</definedName>
    <definedName name="_xlnm.Print_Area" localSheetId="2">Energieverbräuche!$B$2:$Q$22</definedName>
    <definedName name="_xlnm.Print_Area" localSheetId="0">Planungsübersicht!$B$2:$Z$333</definedName>
    <definedName name="Z_A6AA0E88_0E45_4814_B902_F1105CB400F0_.wvu.Cols" localSheetId="5" hidden="1">Bilanz_pro_h_pro_m²!$S:$S</definedName>
    <definedName name="Z_A6AA0E88_0E45_4814_B902_F1105CB400F0_.wvu.Cols" localSheetId="0" hidden="1">Planungsübersicht!$A:$A</definedName>
    <definedName name="Z_A6AA0E88_0E45_4814_B902_F1105CB400F0_.wvu.FilterData" localSheetId="1" hidden="1">'Chronologische Liste'!$B$5:$H$96</definedName>
    <definedName name="Z_A6AA0E88_0E45_4814_B902_F1105CB400F0_.wvu.PrintArea" localSheetId="3" hidden="1">'CO2-Schulbilanz'!$B$2:$R$26</definedName>
    <definedName name="Z_A6AA0E88_0E45_4814_B902_F1105CB400F0_.wvu.PrintArea" localSheetId="2" hidden="1">Energieverbräuche!$B$2:$Q$22</definedName>
    <definedName name="Z_A6AA0E88_0E45_4814_B902_F1105CB400F0_.wvu.PrintArea" localSheetId="0" hidden="1">Planungsübersicht!$B$2:$K$323</definedName>
    <definedName name="Z_A6AA0E88_0E45_4814_B902_F1105CB400F0_.wvu.Rows" localSheetId="5" hidden="1">Bilanz_pro_h_pro_m²!$30:$31,Bilanz_pro_h_pro_m²!$33:$43,Bilanz_pro_h_pro_m²!$45:$47,Bilanz_pro_h_pro_m²!$49:$49</definedName>
    <definedName name="Z_A6AA0E88_0E45_4814_B902_F1105CB400F0_.wvu.Rows" localSheetId="3" hidden="1">'CO2-Schulbilanz'!$15:$15</definedName>
  </definedNames>
  <calcPr calcId="125725"/>
</workbook>
</file>

<file path=xl/calcChain.xml><?xml version="1.0" encoding="utf-8"?>
<calcChain xmlns="http://schemas.openxmlformats.org/spreadsheetml/2006/main">
  <c r="J95" i="1"/>
  <c r="K95" s="1"/>
  <c r="L95" s="1"/>
  <c r="M95" s="1"/>
  <c r="N95" s="1"/>
  <c r="O95" s="1"/>
  <c r="P95" s="1"/>
  <c r="Q95" s="1"/>
  <c r="R95" s="1"/>
  <c r="S95" s="1"/>
  <c r="T95" s="1"/>
  <c r="U95" s="1"/>
  <c r="V95" s="1"/>
  <c r="W95" s="1"/>
  <c r="X95" s="1"/>
  <c r="Y95" s="1"/>
  <c r="Z95" s="1"/>
  <c r="J94"/>
  <c r="K94" s="1"/>
  <c r="L94" s="1"/>
  <c r="M94" s="1"/>
  <c r="N94" s="1"/>
  <c r="O94" s="1"/>
  <c r="P94" s="1"/>
  <c r="Q94" s="1"/>
  <c r="R94" s="1"/>
  <c r="S94" s="1"/>
  <c r="T94" s="1"/>
  <c r="U94" s="1"/>
  <c r="V94" s="1"/>
  <c r="W94" s="1"/>
  <c r="X94" s="1"/>
  <c r="Y94" s="1"/>
  <c r="Z94" s="1"/>
  <c r="J317"/>
  <c r="K317" s="1"/>
  <c r="L317" s="1"/>
  <c r="M317" s="1"/>
  <c r="N317" s="1"/>
  <c r="O317" s="1"/>
  <c r="J316"/>
  <c r="K316" s="1"/>
  <c r="L316" s="1"/>
  <c r="M316" s="1"/>
  <c r="N316" s="1"/>
  <c r="O316" s="1"/>
  <c r="J93"/>
  <c r="K93" s="1"/>
  <c r="L93" s="1"/>
  <c r="M93" s="1"/>
  <c r="N93" s="1"/>
  <c r="O93" s="1"/>
  <c r="P93" s="1"/>
  <c r="Q93" s="1"/>
  <c r="R93" s="1"/>
  <c r="S93" s="1"/>
  <c r="T93" s="1"/>
  <c r="U93" s="1"/>
  <c r="V93" s="1"/>
  <c r="W93" s="1"/>
  <c r="X93" s="1"/>
  <c r="Y93" s="1"/>
  <c r="Z93" s="1"/>
  <c r="J92"/>
  <c r="K92" s="1"/>
  <c r="L92" s="1"/>
  <c r="M92" s="1"/>
  <c r="N92" s="1"/>
  <c r="O92" s="1"/>
  <c r="P92" s="1"/>
  <c r="Q92" s="1"/>
  <c r="R92" s="1"/>
  <c r="S92" s="1"/>
  <c r="T92" s="1"/>
  <c r="U92" s="1"/>
  <c r="V92" s="1"/>
  <c r="W92" s="1"/>
  <c r="X92" s="1"/>
  <c r="Y92" s="1"/>
  <c r="Z92" s="1"/>
  <c r="O17" i="3" l="1"/>
  <c r="P17"/>
  <c r="O8" l="1"/>
  <c r="P8"/>
  <c r="J79" i="1" l="1"/>
  <c r="K79" s="1"/>
  <c r="L79" s="1"/>
  <c r="M79" s="1"/>
  <c r="N79" s="1"/>
  <c r="O79" s="1"/>
  <c r="P79" s="1"/>
  <c r="Q79" s="1"/>
  <c r="R79" s="1"/>
  <c r="S79" s="1"/>
  <c r="T79" s="1"/>
  <c r="U79" s="1"/>
  <c r="V79" s="1"/>
  <c r="W79" s="1"/>
  <c r="X79" s="1"/>
  <c r="Y79" s="1"/>
  <c r="Z79" s="1"/>
  <c r="J78"/>
  <c r="K78" s="1"/>
  <c r="L78" s="1"/>
  <c r="M78" s="1"/>
  <c r="N78" s="1"/>
  <c r="O78" s="1"/>
  <c r="P78" s="1"/>
  <c r="Q78" s="1"/>
  <c r="R78" s="1"/>
  <c r="S78" s="1"/>
  <c r="T78" s="1"/>
  <c r="U78" s="1"/>
  <c r="V78" s="1"/>
  <c r="W78" s="1"/>
  <c r="X78" s="1"/>
  <c r="Y78" s="1"/>
  <c r="Z78" s="1"/>
  <c r="J77"/>
  <c r="K77" s="1"/>
  <c r="L77" s="1"/>
  <c r="M77" s="1"/>
  <c r="N77" s="1"/>
  <c r="O77" s="1"/>
  <c r="P77" s="1"/>
  <c r="Q77" s="1"/>
  <c r="R77" s="1"/>
  <c r="S77" s="1"/>
  <c r="T77" s="1"/>
  <c r="U77" s="1"/>
  <c r="V77" s="1"/>
  <c r="W77" s="1"/>
  <c r="X77" s="1"/>
  <c r="Y77" s="1"/>
  <c r="Z77" s="1"/>
  <c r="J76"/>
  <c r="K76" s="1"/>
  <c r="L76" s="1"/>
  <c r="M76" s="1"/>
  <c r="N76" s="1"/>
  <c r="O76" s="1"/>
  <c r="P76" s="1"/>
  <c r="Q76" s="1"/>
  <c r="R76" s="1"/>
  <c r="S76" s="1"/>
  <c r="T76" s="1"/>
  <c r="U76" s="1"/>
  <c r="V76" s="1"/>
  <c r="W76" s="1"/>
  <c r="X76" s="1"/>
  <c r="Y76" s="1"/>
  <c r="Z76" s="1"/>
  <c r="J75"/>
  <c r="K75" s="1"/>
  <c r="L75" s="1"/>
  <c r="M75" s="1"/>
  <c r="N75" s="1"/>
  <c r="O75" s="1"/>
  <c r="P75" s="1"/>
  <c r="Q75" s="1"/>
  <c r="R75" s="1"/>
  <c r="S75" s="1"/>
  <c r="T75" s="1"/>
  <c r="U75" s="1"/>
  <c r="V75" s="1"/>
  <c r="W75" s="1"/>
  <c r="X75" s="1"/>
  <c r="Y75" s="1"/>
  <c r="Z75" s="1"/>
  <c r="J74"/>
  <c r="K74" s="1"/>
  <c r="L74" s="1"/>
  <c r="M74" s="1"/>
  <c r="N74" s="1"/>
  <c r="O74" s="1"/>
  <c r="P74" s="1"/>
  <c r="Q74" s="1"/>
  <c r="R74" s="1"/>
  <c r="S74" s="1"/>
  <c r="T74" s="1"/>
  <c r="U74" s="1"/>
  <c r="V74" s="1"/>
  <c r="W74" s="1"/>
  <c r="X74" s="1"/>
  <c r="Y74" s="1"/>
  <c r="Z74" s="1"/>
  <c r="J73"/>
  <c r="K73" s="1"/>
  <c r="L73" s="1"/>
  <c r="M73" s="1"/>
  <c r="N73" s="1"/>
  <c r="O73" s="1"/>
  <c r="P73" s="1"/>
  <c r="Q73" s="1"/>
  <c r="R73" s="1"/>
  <c r="S73" s="1"/>
  <c r="T73" s="1"/>
  <c r="U73" s="1"/>
  <c r="V73" s="1"/>
  <c r="W73" s="1"/>
  <c r="X73" s="1"/>
  <c r="Y73" s="1"/>
  <c r="Z73" s="1"/>
  <c r="J72"/>
  <c r="K72" s="1"/>
  <c r="L72" s="1"/>
  <c r="M72" s="1"/>
  <c r="N72" s="1"/>
  <c r="O72" s="1"/>
  <c r="P72" s="1"/>
  <c r="Q72" s="1"/>
  <c r="R72" s="1"/>
  <c r="S72" s="1"/>
  <c r="T72" s="1"/>
  <c r="U72" s="1"/>
  <c r="V72" s="1"/>
  <c r="W72" s="1"/>
  <c r="X72" s="1"/>
  <c r="Y72" s="1"/>
  <c r="Z72" s="1"/>
  <c r="J191"/>
  <c r="K191" s="1"/>
  <c r="L191" s="1"/>
  <c r="M191" s="1"/>
  <c r="N191" s="1"/>
  <c r="O191" s="1"/>
  <c r="P191" s="1"/>
  <c r="Q191" s="1"/>
  <c r="R191" s="1"/>
  <c r="S191" s="1"/>
  <c r="T191" s="1"/>
  <c r="U191" s="1"/>
  <c r="V191" s="1"/>
  <c r="W191" s="1"/>
  <c r="X191" s="1"/>
  <c r="Y191" s="1"/>
  <c r="Z191" s="1"/>
  <c r="J190"/>
  <c r="K190" s="1"/>
  <c r="L190" s="1"/>
  <c r="M190" s="1"/>
  <c r="N190" s="1"/>
  <c r="O190" s="1"/>
  <c r="P190" s="1"/>
  <c r="Q190" s="1"/>
  <c r="R190" s="1"/>
  <c r="S190" s="1"/>
  <c r="T190" s="1"/>
  <c r="U190" s="1"/>
  <c r="V190" s="1"/>
  <c r="W190" s="1"/>
  <c r="X190" s="1"/>
  <c r="Y190" s="1"/>
  <c r="Z190" s="1"/>
  <c r="J189"/>
  <c r="K189" s="1"/>
  <c r="L189" s="1"/>
  <c r="M189" s="1"/>
  <c r="N189" s="1"/>
  <c r="O189" s="1"/>
  <c r="J188"/>
  <c r="K188" s="1"/>
  <c r="L188" s="1"/>
  <c r="M188" s="1"/>
  <c r="N188" s="1"/>
  <c r="O188" s="1"/>
  <c r="J187"/>
  <c r="K187" s="1"/>
  <c r="L187" s="1"/>
  <c r="M187" s="1"/>
  <c r="N187" s="1"/>
  <c r="O187" s="1"/>
  <c r="J186"/>
  <c r="K186" s="1"/>
  <c r="L186" s="1"/>
  <c r="M186" s="1"/>
  <c r="N186" s="1"/>
  <c r="O186" s="1"/>
  <c r="J185"/>
  <c r="K185" s="1"/>
  <c r="L185" s="1"/>
  <c r="M185" s="1"/>
  <c r="N185" s="1"/>
  <c r="O185" s="1"/>
  <c r="J184"/>
  <c r="K184" s="1"/>
  <c r="L184" s="1"/>
  <c r="M184" s="1"/>
  <c r="N184" s="1"/>
  <c r="O184" s="1"/>
  <c r="J192"/>
  <c r="K192" s="1"/>
  <c r="L192" s="1"/>
  <c r="M192" s="1"/>
  <c r="N192" s="1"/>
  <c r="O192" s="1"/>
  <c r="J193"/>
  <c r="K193" s="1"/>
  <c r="L193" s="1"/>
  <c r="M193" s="1"/>
  <c r="N193" s="1"/>
  <c r="O193" s="1"/>
  <c r="K194"/>
  <c r="L194" s="1"/>
  <c r="M194" s="1"/>
  <c r="N194" s="1"/>
  <c r="O194" s="1"/>
  <c r="J195"/>
  <c r="K195" s="1"/>
  <c r="L195" s="1"/>
  <c r="M195" s="1"/>
  <c r="N195" s="1"/>
  <c r="O195" s="1"/>
  <c r="J196"/>
  <c r="K196" s="1"/>
  <c r="L196" s="1"/>
  <c r="M196" s="1"/>
  <c r="N196" s="1"/>
  <c r="O196" s="1"/>
  <c r="J197"/>
  <c r="K197" s="1"/>
  <c r="L197" s="1"/>
  <c r="M197" s="1"/>
  <c r="N197" s="1"/>
  <c r="O197" s="1"/>
  <c r="J198"/>
  <c r="K198" s="1"/>
  <c r="L198" s="1"/>
  <c r="M198" s="1"/>
  <c r="N198" s="1"/>
  <c r="O198" s="1"/>
  <c r="P198" s="1"/>
  <c r="Q198" s="1"/>
  <c r="R198" s="1"/>
  <c r="S198" s="1"/>
  <c r="T198" s="1"/>
  <c r="U198" s="1"/>
  <c r="V198" s="1"/>
  <c r="W198" s="1"/>
  <c r="X198" s="1"/>
  <c r="Y198" s="1"/>
  <c r="Z198" s="1"/>
  <c r="J199"/>
  <c r="K199" s="1"/>
  <c r="L199" s="1"/>
  <c r="M199" s="1"/>
  <c r="N199" s="1"/>
  <c r="O199" s="1"/>
  <c r="P199" s="1"/>
  <c r="Q199" s="1"/>
  <c r="R199" s="1"/>
  <c r="S199" s="1"/>
  <c r="T199" s="1"/>
  <c r="U199" s="1"/>
  <c r="V199" s="1"/>
  <c r="W199" s="1"/>
  <c r="X199" s="1"/>
  <c r="Y199" s="1"/>
  <c r="Z199" s="1"/>
  <c r="J235"/>
  <c r="K235" s="1"/>
  <c r="L235" s="1"/>
  <c r="M235" s="1"/>
  <c r="N235" s="1"/>
  <c r="O235" s="1"/>
  <c r="P227" s="1"/>
  <c r="Q227" s="1"/>
  <c r="R227" s="1"/>
  <c r="S227" s="1"/>
  <c r="T227" s="1"/>
  <c r="U227" s="1"/>
  <c r="V227" s="1"/>
  <c r="W227" s="1"/>
  <c r="X227" s="1"/>
  <c r="Y227" s="1"/>
  <c r="Z227" s="1"/>
  <c r="J234"/>
  <c r="K234" s="1"/>
  <c r="L234" s="1"/>
  <c r="M234" s="1"/>
  <c r="N234" s="1"/>
  <c r="O234" s="1"/>
  <c r="P226" s="1"/>
  <c r="Q226" s="1"/>
  <c r="R226" s="1"/>
  <c r="S226" s="1"/>
  <c r="T226" s="1"/>
  <c r="U226" s="1"/>
  <c r="V226" s="1"/>
  <c r="W226" s="1"/>
  <c r="X226" s="1"/>
  <c r="Y226" s="1"/>
  <c r="Z226" s="1"/>
  <c r="J233"/>
  <c r="K233" s="1"/>
  <c r="L233" s="1"/>
  <c r="M233" s="1"/>
  <c r="N233" s="1"/>
  <c r="O233" s="1"/>
  <c r="P225" s="1"/>
  <c r="Q225" s="1"/>
  <c r="R225" s="1"/>
  <c r="S225" s="1"/>
  <c r="T225" s="1"/>
  <c r="U225" s="1"/>
  <c r="V225" s="1"/>
  <c r="W225" s="1"/>
  <c r="X225" s="1"/>
  <c r="Y225" s="1"/>
  <c r="Z225" s="1"/>
  <c r="J232"/>
  <c r="K232" s="1"/>
  <c r="L232" s="1"/>
  <c r="M232" s="1"/>
  <c r="N232" s="1"/>
  <c r="O232" s="1"/>
  <c r="P224" s="1"/>
  <c r="Q224" s="1"/>
  <c r="R224" s="1"/>
  <c r="S224" s="1"/>
  <c r="T224" s="1"/>
  <c r="U224" s="1"/>
  <c r="V224" s="1"/>
  <c r="W224" s="1"/>
  <c r="X224" s="1"/>
  <c r="Y224" s="1"/>
  <c r="Z224" s="1"/>
  <c r="J231"/>
  <c r="K231" s="1"/>
  <c r="L231" s="1"/>
  <c r="M231" s="1"/>
  <c r="N231" s="1"/>
  <c r="O231" s="1"/>
  <c r="J230"/>
  <c r="K230" s="1"/>
  <c r="L230" s="1"/>
  <c r="M230" s="1"/>
  <c r="N230" s="1"/>
  <c r="O230" s="1"/>
  <c r="J229"/>
  <c r="K229" s="1"/>
  <c r="L229" s="1"/>
  <c r="M229" s="1"/>
  <c r="N229" s="1"/>
  <c r="O229" s="1"/>
  <c r="L228"/>
  <c r="M228" s="1"/>
  <c r="N228" s="1"/>
  <c r="O228" s="1"/>
  <c r="J228"/>
  <c r="J227"/>
  <c r="K227" s="1"/>
  <c r="L227" s="1"/>
  <c r="M227" s="1"/>
  <c r="N227" s="1"/>
  <c r="O227" s="1"/>
  <c r="J226"/>
  <c r="K226" s="1"/>
  <c r="L226" s="1"/>
  <c r="J225"/>
  <c r="K225" s="1"/>
  <c r="L225" s="1"/>
  <c r="M225" s="1"/>
  <c r="N225" s="1"/>
  <c r="O225" s="1"/>
  <c r="J224"/>
  <c r="K224" s="1"/>
  <c r="L224" s="1"/>
  <c r="F247"/>
  <c r="I248"/>
  <c r="J248"/>
  <c r="K248"/>
  <c r="I249"/>
  <c r="K250"/>
  <c r="L250" s="1"/>
  <c r="J251"/>
  <c r="J83"/>
  <c r="K83" s="1"/>
  <c r="L83" s="1"/>
  <c r="M83" s="1"/>
  <c r="N83" s="1"/>
  <c r="O83" s="1"/>
  <c r="P83" s="1"/>
  <c r="Q83" s="1"/>
  <c r="R83" s="1"/>
  <c r="S83" s="1"/>
  <c r="T83" s="1"/>
  <c r="U83" s="1"/>
  <c r="V83" s="1"/>
  <c r="W83" s="1"/>
  <c r="X83" s="1"/>
  <c r="Y83" s="1"/>
  <c r="Z83" s="1"/>
  <c r="J82"/>
  <c r="K82" s="1"/>
  <c r="L82" s="1"/>
  <c r="M82" s="1"/>
  <c r="N82" s="1"/>
  <c r="O82" s="1"/>
  <c r="P82" s="1"/>
  <c r="Q82" s="1"/>
  <c r="R82" s="1"/>
  <c r="S82" s="1"/>
  <c r="T82" s="1"/>
  <c r="U82" s="1"/>
  <c r="V82" s="1"/>
  <c r="W82" s="1"/>
  <c r="X82" s="1"/>
  <c r="Y82" s="1"/>
  <c r="Z82" s="1"/>
  <c r="J81"/>
  <c r="K81" s="1"/>
  <c r="L81" s="1"/>
  <c r="M81" s="1"/>
  <c r="N81" s="1"/>
  <c r="O81" s="1"/>
  <c r="P81" s="1"/>
  <c r="Q81" s="1"/>
  <c r="R81" s="1"/>
  <c r="S81" s="1"/>
  <c r="T81" s="1"/>
  <c r="U81" s="1"/>
  <c r="V81" s="1"/>
  <c r="W81" s="1"/>
  <c r="X81" s="1"/>
  <c r="Y81" s="1"/>
  <c r="Z81" s="1"/>
  <c r="J80"/>
  <c r="K80" s="1"/>
  <c r="L80" s="1"/>
  <c r="M80" s="1"/>
  <c r="N80" s="1"/>
  <c r="O80" s="1"/>
  <c r="P80" s="1"/>
  <c r="Q80" s="1"/>
  <c r="R80" s="1"/>
  <c r="S80" s="1"/>
  <c r="T80" s="1"/>
  <c r="U80" s="1"/>
  <c r="V80" s="1"/>
  <c r="W80" s="1"/>
  <c r="X80" s="1"/>
  <c r="Y80" s="1"/>
  <c r="Z80" s="1"/>
  <c r="J71"/>
  <c r="K71" s="1"/>
  <c r="L71" s="1"/>
  <c r="M71" s="1"/>
  <c r="N71" s="1"/>
  <c r="O71" s="1"/>
  <c r="P71" s="1"/>
  <c r="Q71" s="1"/>
  <c r="R71" s="1"/>
  <c r="S71" s="1"/>
  <c r="T71" s="1"/>
  <c r="U71" s="1"/>
  <c r="V71" s="1"/>
  <c r="W71" s="1"/>
  <c r="X71" s="1"/>
  <c r="Y71" s="1"/>
  <c r="Z71" s="1"/>
  <c r="J70"/>
  <c r="K70" s="1"/>
  <c r="L70" s="1"/>
  <c r="M70" s="1"/>
  <c r="N70" s="1"/>
  <c r="O70" s="1"/>
  <c r="P70" s="1"/>
  <c r="Q70" s="1"/>
  <c r="R70" s="1"/>
  <c r="S70" s="1"/>
  <c r="T70" s="1"/>
  <c r="U70" s="1"/>
  <c r="V70" s="1"/>
  <c r="W70" s="1"/>
  <c r="X70" s="1"/>
  <c r="Y70" s="1"/>
  <c r="Z70" s="1"/>
  <c r="J69"/>
  <c r="K69" s="1"/>
  <c r="L69" s="1"/>
  <c r="M69" s="1"/>
  <c r="N69" s="1"/>
  <c r="O69" s="1"/>
  <c r="P69" s="1"/>
  <c r="Q69" s="1"/>
  <c r="R69" s="1"/>
  <c r="S69" s="1"/>
  <c r="T69" s="1"/>
  <c r="U69" s="1"/>
  <c r="V69" s="1"/>
  <c r="W69" s="1"/>
  <c r="X69" s="1"/>
  <c r="Y69" s="1"/>
  <c r="Z69" s="1"/>
  <c r="J68"/>
  <c r="K68" s="1"/>
  <c r="L68" s="1"/>
  <c r="M68" s="1"/>
  <c r="N68" s="1"/>
  <c r="O68" s="1"/>
  <c r="P68" s="1"/>
  <c r="Q68" s="1"/>
  <c r="R68" s="1"/>
  <c r="S68" s="1"/>
  <c r="T68" s="1"/>
  <c r="U68" s="1"/>
  <c r="V68" s="1"/>
  <c r="W68" s="1"/>
  <c r="X68" s="1"/>
  <c r="Y68" s="1"/>
  <c r="Z68" s="1"/>
  <c r="J67"/>
  <c r="K67" s="1"/>
  <c r="L67" s="1"/>
  <c r="M67" s="1"/>
  <c r="N67" s="1"/>
  <c r="O67" s="1"/>
  <c r="P67" s="1"/>
  <c r="Q67" s="1"/>
  <c r="R67" s="1"/>
  <c r="S67" s="1"/>
  <c r="T67" s="1"/>
  <c r="U67" s="1"/>
  <c r="V67" s="1"/>
  <c r="W67" s="1"/>
  <c r="X67" s="1"/>
  <c r="Y67" s="1"/>
  <c r="Z67" s="1"/>
  <c r="J66"/>
  <c r="K66" s="1"/>
  <c r="L66" s="1"/>
  <c r="M66" s="1"/>
  <c r="N66" s="1"/>
  <c r="O66" s="1"/>
  <c r="P66" s="1"/>
  <c r="Q66" s="1"/>
  <c r="R66" s="1"/>
  <c r="S66" s="1"/>
  <c r="T66" s="1"/>
  <c r="U66" s="1"/>
  <c r="V66" s="1"/>
  <c r="W66" s="1"/>
  <c r="X66" s="1"/>
  <c r="Y66" s="1"/>
  <c r="Z66" s="1"/>
  <c r="J65"/>
  <c r="K65" s="1"/>
  <c r="L65" s="1"/>
  <c r="M65" s="1"/>
  <c r="N65" s="1"/>
  <c r="O65" s="1"/>
  <c r="P65" s="1"/>
  <c r="Q65" s="1"/>
  <c r="R65" s="1"/>
  <c r="S65" s="1"/>
  <c r="T65" s="1"/>
  <c r="U65" s="1"/>
  <c r="V65" s="1"/>
  <c r="W65" s="1"/>
  <c r="X65" s="1"/>
  <c r="Y65" s="1"/>
  <c r="Z65" s="1"/>
  <c r="J64"/>
  <c r="K64" s="1"/>
  <c r="L64" s="1"/>
  <c r="M64" s="1"/>
  <c r="N64" s="1"/>
  <c r="O64" s="1"/>
  <c r="P64" s="1"/>
  <c r="Q64" s="1"/>
  <c r="R64" s="1"/>
  <c r="S64" s="1"/>
  <c r="T64" s="1"/>
  <c r="U64" s="1"/>
  <c r="V64" s="1"/>
  <c r="W64" s="1"/>
  <c r="X64" s="1"/>
  <c r="Y64" s="1"/>
  <c r="Z64" s="1"/>
  <c r="J90"/>
  <c r="K90" s="1"/>
  <c r="L90" s="1"/>
  <c r="M90" s="1"/>
  <c r="N90" s="1"/>
  <c r="O90" s="1"/>
  <c r="P90" s="1"/>
  <c r="Q90" s="1"/>
  <c r="R90" s="1"/>
  <c r="S90" s="1"/>
  <c r="T90" s="1"/>
  <c r="U90" s="1"/>
  <c r="V90" s="1"/>
  <c r="W90" s="1"/>
  <c r="X90" s="1"/>
  <c r="Y90" s="1"/>
  <c r="Z90" s="1"/>
  <c r="J91"/>
  <c r="K91" s="1"/>
  <c r="L91" s="1"/>
  <c r="M91" s="1"/>
  <c r="N91" s="1"/>
  <c r="O91" s="1"/>
  <c r="P91" s="1"/>
  <c r="Q91" s="1"/>
  <c r="R91" s="1"/>
  <c r="S91" s="1"/>
  <c r="T91" s="1"/>
  <c r="U91" s="1"/>
  <c r="V91" s="1"/>
  <c r="W91" s="1"/>
  <c r="X91" s="1"/>
  <c r="Y91" s="1"/>
  <c r="Z91" s="1"/>
  <c r="F97"/>
  <c r="I98"/>
  <c r="J98"/>
  <c r="K98"/>
  <c r="I99"/>
  <c r="K100"/>
  <c r="L100" s="1"/>
  <c r="J101"/>
  <c r="K102"/>
  <c r="L102" s="1"/>
  <c r="M102" s="1"/>
  <c r="N102" s="1"/>
  <c r="O102" s="1"/>
  <c r="P102" s="1"/>
  <c r="Q102" s="1"/>
  <c r="R102" s="1"/>
  <c r="S102" s="1"/>
  <c r="T102" s="1"/>
  <c r="U102" s="1"/>
  <c r="V102" s="1"/>
  <c r="W102" s="1"/>
  <c r="X102" s="1"/>
  <c r="Y102" s="1"/>
  <c r="Z102" s="1"/>
  <c r="J103"/>
  <c r="K103" s="1"/>
  <c r="L103" s="1"/>
  <c r="M103" s="1"/>
  <c r="N103" s="1"/>
  <c r="O103" s="1"/>
  <c r="P103" s="1"/>
  <c r="Q103" s="1"/>
  <c r="R103" s="1"/>
  <c r="S103" s="1"/>
  <c r="T103" s="1"/>
  <c r="U103" s="1"/>
  <c r="V103" s="1"/>
  <c r="W103" s="1"/>
  <c r="X103" s="1"/>
  <c r="Y103" s="1"/>
  <c r="Z103" s="1"/>
  <c r="J87"/>
  <c r="K87" s="1"/>
  <c r="L87" s="1"/>
  <c r="M87" s="1"/>
  <c r="N87" s="1"/>
  <c r="O87" s="1"/>
  <c r="P87" s="1"/>
  <c r="Q87" s="1"/>
  <c r="R87" s="1"/>
  <c r="S87" s="1"/>
  <c r="T87" s="1"/>
  <c r="U87" s="1"/>
  <c r="V87" s="1"/>
  <c r="W87" s="1"/>
  <c r="X87" s="1"/>
  <c r="Y87" s="1"/>
  <c r="Z87" s="1"/>
  <c r="J86"/>
  <c r="K86" s="1"/>
  <c r="L86" s="1"/>
  <c r="M86" s="1"/>
  <c r="N86" s="1"/>
  <c r="O86" s="1"/>
  <c r="P86" s="1"/>
  <c r="Q86" s="1"/>
  <c r="R86" s="1"/>
  <c r="S86" s="1"/>
  <c r="T86" s="1"/>
  <c r="U86" s="1"/>
  <c r="V86" s="1"/>
  <c r="W86" s="1"/>
  <c r="X86" s="1"/>
  <c r="Y86" s="1"/>
  <c r="Z86" s="1"/>
  <c r="J63"/>
  <c r="K63" s="1"/>
  <c r="L63" s="1"/>
  <c r="M63" s="1"/>
  <c r="N63" s="1"/>
  <c r="O63" s="1"/>
  <c r="P63" s="1"/>
  <c r="Q63" s="1"/>
  <c r="R63" s="1"/>
  <c r="S63" s="1"/>
  <c r="T63" s="1"/>
  <c r="U63" s="1"/>
  <c r="V63" s="1"/>
  <c r="W63" s="1"/>
  <c r="X63" s="1"/>
  <c r="Y63" s="1"/>
  <c r="Z63" s="1"/>
  <c r="J62"/>
  <c r="K62" s="1"/>
  <c r="L62" s="1"/>
  <c r="M62" s="1"/>
  <c r="N62" s="1"/>
  <c r="O62" s="1"/>
  <c r="P62" s="1"/>
  <c r="Q62" s="1"/>
  <c r="R62" s="1"/>
  <c r="S62" s="1"/>
  <c r="T62" s="1"/>
  <c r="U62" s="1"/>
  <c r="V62" s="1"/>
  <c r="W62" s="1"/>
  <c r="X62" s="1"/>
  <c r="Y62" s="1"/>
  <c r="Z62" s="1"/>
  <c r="H2" i="2"/>
  <c r="E48" i="6"/>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D44"/>
  <c r="E43"/>
  <c r="E44" s="1"/>
  <c r="D35"/>
  <c r="E3" i="5"/>
  <c r="D3"/>
  <c r="C3"/>
  <c r="E28" i="4"/>
  <c r="F28" s="1"/>
  <c r="G28" s="1"/>
  <c r="H28" s="1"/>
  <c r="I28" s="1"/>
  <c r="J28" s="1"/>
  <c r="K28" s="1"/>
  <c r="L28" s="1"/>
  <c r="M28" s="1"/>
  <c r="N28" s="1"/>
  <c r="O28" s="1"/>
  <c r="P28" s="1"/>
  <c r="E27"/>
  <c r="F27" s="1"/>
  <c r="G27" s="1"/>
  <c r="H27" s="1"/>
  <c r="I27" s="1"/>
  <c r="J27" s="1"/>
  <c r="K27" s="1"/>
  <c r="L27" s="1"/>
  <c r="M27" s="1"/>
  <c r="N27" s="1"/>
  <c r="O27" s="1"/>
  <c r="P27" s="1"/>
  <c r="Q27" s="1"/>
  <c r="A26"/>
  <c r="A25"/>
  <c r="A24"/>
  <c r="A23"/>
  <c r="A21"/>
  <c r="D20"/>
  <c r="A20"/>
  <c r="D19"/>
  <c r="G4"/>
  <c r="E2"/>
  <c r="AU27" i="3"/>
  <c r="AV22" i="4" s="1"/>
  <c r="AT27" i="3"/>
  <c r="AU22" i="4" s="1"/>
  <c r="AS27" i="3"/>
  <c r="AT22" i="4" s="1"/>
  <c r="AR27" i="3"/>
  <c r="AS22" i="4" s="1"/>
  <c r="AQ27" i="3"/>
  <c r="AR22" i="4" s="1"/>
  <c r="AP27" i="3"/>
  <c r="AQ22" i="4" s="1"/>
  <c r="AO27" i="3"/>
  <c r="AP22" i="4" s="1"/>
  <c r="AN27" i="3"/>
  <c r="AO22" i="4" s="1"/>
  <c r="AM27" i="3"/>
  <c r="AN22" i="4" s="1"/>
  <c r="AL27" i="3"/>
  <c r="AM22" i="4" s="1"/>
  <c r="AK27" i="3"/>
  <c r="AL22" i="4" s="1"/>
  <c r="AJ27" i="3"/>
  <c r="AK22" i="4" s="1"/>
  <c r="AI27" i="3"/>
  <c r="AJ22" i="4" s="1"/>
  <c r="AH27" i="3"/>
  <c r="AI22" i="4" s="1"/>
  <c r="AG27" i="3"/>
  <c r="AH22" i="4" s="1"/>
  <c r="AF27" i="3"/>
  <c r="AG22" i="4" s="1"/>
  <c r="AE27" i="3"/>
  <c r="AF22" i="4" s="1"/>
  <c r="AD27" i="3"/>
  <c r="AE22" i="4" s="1"/>
  <c r="AC27" i="3"/>
  <c r="AD22" i="4" s="1"/>
  <c r="AB27" i="3"/>
  <c r="AC22" i="4" s="1"/>
  <c r="AA27" i="3"/>
  <c r="AB22" i="4" s="1"/>
  <c r="Z27" i="3"/>
  <c r="AA22" i="4" s="1"/>
  <c r="Y27" i="3"/>
  <c r="Z22" i="4" s="1"/>
  <c r="X27" i="3"/>
  <c r="Y22" i="4" s="1"/>
  <c r="W27" i="3"/>
  <c r="X22" i="4" s="1"/>
  <c r="V27" i="3"/>
  <c r="W22" i="4" s="1"/>
  <c r="U27" i="3"/>
  <c r="V22" i="4" s="1"/>
  <c r="T27" i="3"/>
  <c r="U22" i="4" s="1"/>
  <c r="S27" i="3"/>
  <c r="T22" i="4" s="1"/>
  <c r="R27" i="3"/>
  <c r="S22" i="4" s="1"/>
  <c r="Q27" i="3"/>
  <c r="R22" i="4" s="1"/>
  <c r="P27" i="3"/>
  <c r="Q22" i="4" s="1"/>
  <c r="O27" i="3"/>
  <c r="P22" i="4" s="1"/>
  <c r="N27" i="3"/>
  <c r="O22" i="4" s="1"/>
  <c r="M27" i="3"/>
  <c r="N22" i="4" s="1"/>
  <c r="L27" i="3"/>
  <c r="M22" i="4" s="1"/>
  <c r="K27" i="3"/>
  <c r="L22" i="4" s="1"/>
  <c r="J27" i="3"/>
  <c r="K22" i="4" s="1"/>
  <c r="I27" i="3"/>
  <c r="J22" i="4" s="1"/>
  <c r="H27" i="3"/>
  <c r="I22" i="4" s="1"/>
  <c r="G27" i="3"/>
  <c r="H22" i="4" s="1"/>
  <c r="F27" i="3"/>
  <c r="G22" i="4" s="1"/>
  <c r="E27" i="3"/>
  <c r="F22" i="4" s="1"/>
  <c r="D27" i="3"/>
  <c r="E22" i="4" s="1"/>
  <c r="A22" s="1"/>
  <c r="AU22" i="3"/>
  <c r="AT22"/>
  <c r="AU19" i="4" s="1"/>
  <c r="AS22" i="3"/>
  <c r="AT19" i="4" s="1"/>
  <c r="AR22" i="3"/>
  <c r="AS19" i="4" s="1"/>
  <c r="AQ22" i="3"/>
  <c r="AR19" i="4" s="1"/>
  <c r="AP22" i="3"/>
  <c r="AQ19" i="4" s="1"/>
  <c r="AO22" i="3"/>
  <c r="AP19" i="4" s="1"/>
  <c r="AN22" i="3"/>
  <c r="AO19" i="4" s="1"/>
  <c r="AM22" i="3"/>
  <c r="AN19" i="4" s="1"/>
  <c r="AL22" i="3"/>
  <c r="AM19" i="4" s="1"/>
  <c r="AK22" i="3"/>
  <c r="AL19" i="4" s="1"/>
  <c r="AJ22" i="3"/>
  <c r="AK19" i="4" s="1"/>
  <c r="AI22" i="3"/>
  <c r="AJ19" i="4" s="1"/>
  <c r="AH22" i="3"/>
  <c r="AI19" i="4" s="1"/>
  <c r="AG22" i="3"/>
  <c r="AH19" i="4" s="1"/>
  <c r="AF22" i="3"/>
  <c r="AG19" i="4" s="1"/>
  <c r="AE22" i="3"/>
  <c r="AF19" i="4" s="1"/>
  <c r="AD22" i="3"/>
  <c r="AE19" i="4" s="1"/>
  <c r="AC22" i="3"/>
  <c r="AD19" i="4" s="1"/>
  <c r="AB22" i="3"/>
  <c r="AC19" i="4" s="1"/>
  <c r="AA22" i="3"/>
  <c r="AB19" i="4" s="1"/>
  <c r="Z22" i="3"/>
  <c r="AA19" i="4" s="1"/>
  <c r="Y22" i="3"/>
  <c r="Z19" i="4" s="1"/>
  <c r="X22" i="3"/>
  <c r="Y19" i="4" s="1"/>
  <c r="W22" i="3"/>
  <c r="X19" i="4" s="1"/>
  <c r="V22" i="3"/>
  <c r="W19" i="4" s="1"/>
  <c r="U22" i="3"/>
  <c r="V19" i="4" s="1"/>
  <c r="T22" i="3"/>
  <c r="U19" i="4" s="1"/>
  <c r="S22" i="3"/>
  <c r="T19" i="4" s="1"/>
  <c r="R22" i="3"/>
  <c r="S19" i="4" s="1"/>
  <c r="Q22" i="3"/>
  <c r="R19" i="4" s="1"/>
  <c r="P22" i="3"/>
  <c r="Q19" i="4" s="1"/>
  <c r="O22" i="3"/>
  <c r="P19" i="4" s="1"/>
  <c r="N22" i="3"/>
  <c r="O19" i="4" s="1"/>
  <c r="M22" i="3"/>
  <c r="N19" i="4" s="1"/>
  <c r="L22" i="3"/>
  <c r="M19" i="4" s="1"/>
  <c r="K22" i="3"/>
  <c r="L19" i="4" s="1"/>
  <c r="J22" i="3"/>
  <c r="K19" i="4" s="1"/>
  <c r="I22" i="3"/>
  <c r="J19" i="4" s="1"/>
  <c r="H22" i="3"/>
  <c r="I19" i="4" s="1"/>
  <c r="G22" i="3"/>
  <c r="H19" i="4" s="1"/>
  <c r="F22" i="3"/>
  <c r="G19" i="4" s="1"/>
  <c r="E22" i="3"/>
  <c r="F19" i="4" s="1"/>
  <c r="D22" i="3"/>
  <c r="E19" i="4" s="1"/>
  <c r="A19" s="1"/>
  <c r="AU17" i="3"/>
  <c r="AT17"/>
  <c r="AS17"/>
  <c r="AR17"/>
  <c r="AQ17"/>
  <c r="AP17"/>
  <c r="AO17"/>
  <c r="AN17"/>
  <c r="AM17"/>
  <c r="AL17"/>
  <c r="AK17"/>
  <c r="AJ17"/>
  <c r="AI17"/>
  <c r="AH17"/>
  <c r="AG17"/>
  <c r="AF17"/>
  <c r="AE17"/>
  <c r="AD17"/>
  <c r="AC17"/>
  <c r="AB17"/>
  <c r="AA17"/>
  <c r="Z17"/>
  <c r="Y17"/>
  <c r="X17"/>
  <c r="W17"/>
  <c r="V17"/>
  <c r="U17"/>
  <c r="T17"/>
  <c r="S17"/>
  <c r="R17"/>
  <c r="Q17"/>
  <c r="N17"/>
  <c r="M17"/>
  <c r="L17"/>
  <c r="K17"/>
  <c r="J17"/>
  <c r="H17"/>
  <c r="G17"/>
  <c r="F17"/>
  <c r="E17"/>
  <c r="D17"/>
  <c r="E18" i="4" s="1"/>
  <c r="AU8" i="3"/>
  <c r="AT8"/>
  <c r="AS8"/>
  <c r="AR8"/>
  <c r="AQ8"/>
  <c r="AP8"/>
  <c r="AO8"/>
  <c r="AN8"/>
  <c r="AM8"/>
  <c r="AL8"/>
  <c r="AK8"/>
  <c r="AJ8"/>
  <c r="AI8"/>
  <c r="AH8"/>
  <c r="AG8"/>
  <c r="AF8"/>
  <c r="AE8"/>
  <c r="AD8"/>
  <c r="AC8"/>
  <c r="AB8"/>
  <c r="AA8"/>
  <c r="Z8"/>
  <c r="Y8"/>
  <c r="X8"/>
  <c r="W8"/>
  <c r="V8"/>
  <c r="U8"/>
  <c r="T8"/>
  <c r="S8"/>
  <c r="R8"/>
  <c r="Q8"/>
  <c r="N8"/>
  <c r="M8"/>
  <c r="L8"/>
  <c r="K8"/>
  <c r="J8"/>
  <c r="I8"/>
  <c r="H8"/>
  <c r="G8"/>
  <c r="F8"/>
  <c r="E8"/>
  <c r="D8"/>
  <c r="E17" i="4" s="1"/>
  <c r="D42" i="6" s="1"/>
  <c r="D3" i="3"/>
  <c r="D29" i="6" s="1"/>
  <c r="D32" s="1"/>
  <c r="H301" i="2"/>
  <c r="G301"/>
  <c r="F301"/>
  <c r="E301"/>
  <c r="D301"/>
  <c r="C301"/>
  <c r="B301"/>
  <c r="H300"/>
  <c r="G300"/>
  <c r="F300"/>
  <c r="E300"/>
  <c r="D300"/>
  <c r="C300"/>
  <c r="B300"/>
  <c r="H299"/>
  <c r="G299"/>
  <c r="F299"/>
  <c r="E299"/>
  <c r="D299"/>
  <c r="C299"/>
  <c r="B299"/>
  <c r="H298"/>
  <c r="G298"/>
  <c r="F298"/>
  <c r="E298"/>
  <c r="D298"/>
  <c r="C298"/>
  <c r="B298"/>
  <c r="H297"/>
  <c r="G297"/>
  <c r="F297"/>
  <c r="E297"/>
  <c r="D297"/>
  <c r="C297"/>
  <c r="B297"/>
  <c r="H296"/>
  <c r="G296"/>
  <c r="F296"/>
  <c r="E296"/>
  <c r="D296"/>
  <c r="C296"/>
  <c r="B296"/>
  <c r="H295"/>
  <c r="G295"/>
  <c r="F295"/>
  <c r="E295"/>
  <c r="D295"/>
  <c r="C295"/>
  <c r="B295"/>
  <c r="H294"/>
  <c r="G294"/>
  <c r="F294"/>
  <c r="E294"/>
  <c r="D294"/>
  <c r="C294"/>
  <c r="B294"/>
  <c r="H293"/>
  <c r="G293"/>
  <c r="F293"/>
  <c r="E293"/>
  <c r="D293"/>
  <c r="C293"/>
  <c r="B293"/>
  <c r="H292"/>
  <c r="G292"/>
  <c r="F292"/>
  <c r="E292"/>
  <c r="D292"/>
  <c r="C292"/>
  <c r="B292"/>
  <c r="H291"/>
  <c r="G291"/>
  <c r="F291"/>
  <c r="E291"/>
  <c r="D291"/>
  <c r="C291"/>
  <c r="B291"/>
  <c r="H290"/>
  <c r="G290"/>
  <c r="F290"/>
  <c r="E290"/>
  <c r="D290"/>
  <c r="C290"/>
  <c r="B290"/>
  <c r="H289"/>
  <c r="G289"/>
  <c r="F289"/>
  <c r="E289"/>
  <c r="D289"/>
  <c r="C289"/>
  <c r="B289"/>
  <c r="H288"/>
  <c r="G288"/>
  <c r="F288"/>
  <c r="E288"/>
  <c r="D288"/>
  <c r="C288"/>
  <c r="B288"/>
  <c r="H287"/>
  <c r="G287"/>
  <c r="F287"/>
  <c r="E287"/>
  <c r="D287"/>
  <c r="C287"/>
  <c r="B287"/>
  <c r="H286"/>
  <c r="G286"/>
  <c r="F286"/>
  <c r="E286"/>
  <c r="D286"/>
  <c r="C286"/>
  <c r="B286"/>
  <c r="H285"/>
  <c r="G285"/>
  <c r="F285"/>
  <c r="E285"/>
  <c r="D285"/>
  <c r="C285"/>
  <c r="B285"/>
  <c r="H284"/>
  <c r="G284"/>
  <c r="F284"/>
  <c r="E284"/>
  <c r="D284"/>
  <c r="C284"/>
  <c r="B284"/>
  <c r="H283"/>
  <c r="G283"/>
  <c r="F283"/>
  <c r="E283"/>
  <c r="D283"/>
  <c r="C283"/>
  <c r="B283"/>
  <c r="H282"/>
  <c r="G282"/>
  <c r="F282"/>
  <c r="E282"/>
  <c r="D282"/>
  <c r="C282"/>
  <c r="B282"/>
  <c r="H281"/>
  <c r="G281"/>
  <c r="F281"/>
  <c r="E281"/>
  <c r="D281"/>
  <c r="C281"/>
  <c r="B281"/>
  <c r="H280"/>
  <c r="G280"/>
  <c r="F280"/>
  <c r="E280"/>
  <c r="D280"/>
  <c r="C280"/>
  <c r="B280"/>
  <c r="H279"/>
  <c r="G279"/>
  <c r="F279"/>
  <c r="E279"/>
  <c r="D279"/>
  <c r="C279"/>
  <c r="B279"/>
  <c r="H278"/>
  <c r="G278"/>
  <c r="F278"/>
  <c r="E278"/>
  <c r="D278"/>
  <c r="C278"/>
  <c r="B278"/>
  <c r="H277"/>
  <c r="G277"/>
  <c r="F277"/>
  <c r="E277"/>
  <c r="D277"/>
  <c r="C277"/>
  <c r="B277"/>
  <c r="H276"/>
  <c r="G276"/>
  <c r="F276"/>
  <c r="E276"/>
  <c r="D276"/>
  <c r="C276"/>
  <c r="B276"/>
  <c r="H275"/>
  <c r="G275"/>
  <c r="F275"/>
  <c r="E275"/>
  <c r="D275"/>
  <c r="C275"/>
  <c r="B275"/>
  <c r="H274"/>
  <c r="G274"/>
  <c r="F274"/>
  <c r="E274"/>
  <c r="D274"/>
  <c r="C274"/>
  <c r="B274"/>
  <c r="H273"/>
  <c r="G273"/>
  <c r="F273"/>
  <c r="E273"/>
  <c r="D273"/>
  <c r="C273"/>
  <c r="B273"/>
  <c r="H272"/>
  <c r="G272"/>
  <c r="F272"/>
  <c r="E272"/>
  <c r="D272"/>
  <c r="C272"/>
  <c r="B272"/>
  <c r="H271"/>
  <c r="G271"/>
  <c r="F271"/>
  <c r="E271"/>
  <c r="D271"/>
  <c r="C271"/>
  <c r="B271"/>
  <c r="H270"/>
  <c r="G270"/>
  <c r="F270"/>
  <c r="E270"/>
  <c r="D270"/>
  <c r="C270"/>
  <c r="B270"/>
  <c r="H269"/>
  <c r="G269"/>
  <c r="F269"/>
  <c r="E269"/>
  <c r="D269"/>
  <c r="C269"/>
  <c r="B269"/>
  <c r="H268"/>
  <c r="G268"/>
  <c r="F268"/>
  <c r="E268"/>
  <c r="D268"/>
  <c r="C268"/>
  <c r="B268"/>
  <c r="H267"/>
  <c r="G267"/>
  <c r="F267"/>
  <c r="E267"/>
  <c r="D267"/>
  <c r="C267"/>
  <c r="B267"/>
  <c r="H266"/>
  <c r="G266"/>
  <c r="F266"/>
  <c r="E266"/>
  <c r="D266"/>
  <c r="C266"/>
  <c r="B266"/>
  <c r="H265"/>
  <c r="G265"/>
  <c r="F265"/>
  <c r="E265"/>
  <c r="D265"/>
  <c r="C265"/>
  <c r="B265"/>
  <c r="H264"/>
  <c r="G264"/>
  <c r="F264"/>
  <c r="E264"/>
  <c r="D264"/>
  <c r="C264"/>
  <c r="B264"/>
  <c r="H263"/>
  <c r="G263"/>
  <c r="F263"/>
  <c r="E263"/>
  <c r="D263"/>
  <c r="C263"/>
  <c r="B263"/>
  <c r="G76"/>
  <c r="F76"/>
  <c r="E76"/>
  <c r="D76"/>
  <c r="C76"/>
  <c r="B76"/>
  <c r="H262"/>
  <c r="G262"/>
  <c r="F262"/>
  <c r="E262"/>
  <c r="D262"/>
  <c r="C262"/>
  <c r="B262"/>
  <c r="G63"/>
  <c r="F63"/>
  <c r="E63"/>
  <c r="D63"/>
  <c r="C63"/>
  <c r="B63"/>
  <c r="H261"/>
  <c r="G261"/>
  <c r="F261"/>
  <c r="E261"/>
  <c r="D261"/>
  <c r="C261"/>
  <c r="B261"/>
  <c r="G60"/>
  <c r="F60"/>
  <c r="E60"/>
  <c r="D60"/>
  <c r="C60"/>
  <c r="B60"/>
  <c r="H260"/>
  <c r="G260"/>
  <c r="F260"/>
  <c r="E260"/>
  <c r="D260"/>
  <c r="C260"/>
  <c r="B260"/>
  <c r="H259"/>
  <c r="G259"/>
  <c r="F259"/>
  <c r="E259"/>
  <c r="D259"/>
  <c r="C259"/>
  <c r="B259"/>
  <c r="H258"/>
  <c r="G258"/>
  <c r="F258"/>
  <c r="E258"/>
  <c r="D258"/>
  <c r="C258"/>
  <c r="B258"/>
  <c r="H257"/>
  <c r="G257"/>
  <c r="F257"/>
  <c r="E257"/>
  <c r="D257"/>
  <c r="C257"/>
  <c r="B257"/>
  <c r="H256"/>
  <c r="G256"/>
  <c r="F256"/>
  <c r="E256"/>
  <c r="D256"/>
  <c r="C256"/>
  <c r="B256"/>
  <c r="H254"/>
  <c r="G254"/>
  <c r="F254"/>
  <c r="E254"/>
  <c r="D254"/>
  <c r="C254"/>
  <c r="B254"/>
  <c r="H253"/>
  <c r="G253"/>
  <c r="F253"/>
  <c r="E253"/>
  <c r="D253"/>
  <c r="C253"/>
  <c r="B253"/>
  <c r="G252"/>
  <c r="F252"/>
  <c r="E252"/>
  <c r="D252"/>
  <c r="C252"/>
  <c r="B252"/>
  <c r="H251"/>
  <c r="G251"/>
  <c r="F251"/>
  <c r="E251"/>
  <c r="D251"/>
  <c r="C251"/>
  <c r="B251"/>
  <c r="G250"/>
  <c r="F250"/>
  <c r="E250"/>
  <c r="D250"/>
  <c r="C250"/>
  <c r="B250"/>
  <c r="H249"/>
  <c r="G249"/>
  <c r="F249"/>
  <c r="E249"/>
  <c r="D249"/>
  <c r="C249"/>
  <c r="B249"/>
  <c r="H248"/>
  <c r="G248"/>
  <c r="F248"/>
  <c r="E248"/>
  <c r="D248"/>
  <c r="C248"/>
  <c r="B248"/>
  <c r="H247"/>
  <c r="G247"/>
  <c r="F247"/>
  <c r="E247"/>
  <c r="D247"/>
  <c r="C247"/>
  <c r="B247"/>
  <c r="H246"/>
  <c r="G246"/>
  <c r="F246"/>
  <c r="E246"/>
  <c r="D246"/>
  <c r="C246"/>
  <c r="B246"/>
  <c r="H245"/>
  <c r="G245"/>
  <c r="F245"/>
  <c r="E245"/>
  <c r="D245"/>
  <c r="C245"/>
  <c r="B245"/>
  <c r="H244"/>
  <c r="G244"/>
  <c r="F244"/>
  <c r="E244"/>
  <c r="D244"/>
  <c r="C244"/>
  <c r="B244"/>
  <c r="H243"/>
  <c r="G243"/>
  <c r="F243"/>
  <c r="E243"/>
  <c r="D243"/>
  <c r="C243"/>
  <c r="B243"/>
  <c r="H242"/>
  <c r="G242"/>
  <c r="F242"/>
  <c r="E242"/>
  <c r="D242"/>
  <c r="C242"/>
  <c r="B242"/>
  <c r="H241"/>
  <c r="G241"/>
  <c r="F241"/>
  <c r="E241"/>
  <c r="D241"/>
  <c r="C241"/>
  <c r="B241"/>
  <c r="H240"/>
  <c r="G240"/>
  <c r="F240"/>
  <c r="E240"/>
  <c r="D240"/>
  <c r="C240"/>
  <c r="B240"/>
  <c r="H239"/>
  <c r="G239"/>
  <c r="F239"/>
  <c r="E239"/>
  <c r="D239"/>
  <c r="C239"/>
  <c r="B239"/>
  <c r="G64"/>
  <c r="F64"/>
  <c r="E64"/>
  <c r="D64"/>
  <c r="C64"/>
  <c r="B64"/>
  <c r="H238"/>
  <c r="G238"/>
  <c r="F238"/>
  <c r="E238"/>
  <c r="D238"/>
  <c r="C238"/>
  <c r="B238"/>
  <c r="G62"/>
  <c r="F62"/>
  <c r="E62"/>
  <c r="D62"/>
  <c r="C62"/>
  <c r="B62"/>
  <c r="H237"/>
  <c r="G237"/>
  <c r="F237"/>
  <c r="E237"/>
  <c r="D237"/>
  <c r="C237"/>
  <c r="B237"/>
  <c r="H236"/>
  <c r="G236"/>
  <c r="F236"/>
  <c r="E236"/>
  <c r="D236"/>
  <c r="C236"/>
  <c r="B236"/>
  <c r="H235"/>
  <c r="G235"/>
  <c r="F235"/>
  <c r="E235"/>
  <c r="D235"/>
  <c r="C235"/>
  <c r="B235"/>
  <c r="H234"/>
  <c r="G234"/>
  <c r="F234"/>
  <c r="E234"/>
  <c r="D234"/>
  <c r="C234"/>
  <c r="B234"/>
  <c r="H233"/>
  <c r="G233"/>
  <c r="F233"/>
  <c r="E233"/>
  <c r="D233"/>
  <c r="C233"/>
  <c r="B233"/>
  <c r="H232"/>
  <c r="G232"/>
  <c r="F232"/>
  <c r="E232"/>
  <c r="D232"/>
  <c r="C232"/>
  <c r="B232"/>
  <c r="H231"/>
  <c r="G231"/>
  <c r="F231"/>
  <c r="E231"/>
  <c r="D231"/>
  <c r="C231"/>
  <c r="B231"/>
  <c r="H230"/>
  <c r="G230"/>
  <c r="F230"/>
  <c r="E230"/>
  <c r="D230"/>
  <c r="C230"/>
  <c r="B230"/>
  <c r="H229"/>
  <c r="G229"/>
  <c r="F229"/>
  <c r="E229"/>
  <c r="D229"/>
  <c r="C229"/>
  <c r="B229"/>
  <c r="H227"/>
  <c r="G227"/>
  <c r="F227"/>
  <c r="E227"/>
  <c r="D227"/>
  <c r="C227"/>
  <c r="B227"/>
  <c r="H226"/>
  <c r="G226"/>
  <c r="F226"/>
  <c r="E226"/>
  <c r="D226"/>
  <c r="C226"/>
  <c r="B226"/>
  <c r="H225"/>
  <c r="G225"/>
  <c r="F225"/>
  <c r="E225"/>
  <c r="D225"/>
  <c r="C225"/>
  <c r="B225"/>
  <c r="H224"/>
  <c r="G224"/>
  <c r="F224"/>
  <c r="E224"/>
  <c r="D224"/>
  <c r="C224"/>
  <c r="B224"/>
  <c r="G223"/>
  <c r="F223"/>
  <c r="E223"/>
  <c r="D223"/>
  <c r="C223"/>
  <c r="B223"/>
  <c r="H222"/>
  <c r="G222"/>
  <c r="F222"/>
  <c r="E222"/>
  <c r="D222"/>
  <c r="C222"/>
  <c r="B222"/>
  <c r="H221"/>
  <c r="G221"/>
  <c r="F221"/>
  <c r="E221"/>
  <c r="D221"/>
  <c r="C221"/>
  <c r="B221"/>
  <c r="H220"/>
  <c r="G220"/>
  <c r="F220"/>
  <c r="E220"/>
  <c r="D220"/>
  <c r="C220"/>
  <c r="B220"/>
  <c r="H219"/>
  <c r="G219"/>
  <c r="F219"/>
  <c r="E219"/>
  <c r="D219"/>
  <c r="C219"/>
  <c r="B219"/>
  <c r="H218"/>
  <c r="G218"/>
  <c r="F218"/>
  <c r="E218"/>
  <c r="D218"/>
  <c r="C218"/>
  <c r="B218"/>
  <c r="H217"/>
  <c r="G217"/>
  <c r="F217"/>
  <c r="E217"/>
  <c r="D217"/>
  <c r="C217"/>
  <c r="B217"/>
  <c r="H216"/>
  <c r="G216"/>
  <c r="F216"/>
  <c r="E216"/>
  <c r="D216"/>
  <c r="C216"/>
  <c r="B216"/>
  <c r="H215"/>
  <c r="G215"/>
  <c r="F215"/>
  <c r="E215"/>
  <c r="D215"/>
  <c r="C215"/>
  <c r="B215"/>
  <c r="H214"/>
  <c r="G214"/>
  <c r="F214"/>
  <c r="E214"/>
  <c r="D214"/>
  <c r="C214"/>
  <c r="B214"/>
  <c r="H213"/>
  <c r="G213"/>
  <c r="F213"/>
  <c r="E213"/>
  <c r="D213"/>
  <c r="C213"/>
  <c r="B213"/>
  <c r="H212"/>
  <c r="G212"/>
  <c r="F212"/>
  <c r="E212"/>
  <c r="D212"/>
  <c r="C212"/>
  <c r="B212"/>
  <c r="H211"/>
  <c r="G211"/>
  <c r="F211"/>
  <c r="E211"/>
  <c r="D211"/>
  <c r="C211"/>
  <c r="B211"/>
  <c r="H210"/>
  <c r="G210"/>
  <c r="F210"/>
  <c r="E210"/>
  <c r="D210"/>
  <c r="C210"/>
  <c r="B210"/>
  <c r="H209"/>
  <c r="G209"/>
  <c r="F209"/>
  <c r="E209"/>
  <c r="D209"/>
  <c r="C209"/>
  <c r="B209"/>
  <c r="H208"/>
  <c r="G208"/>
  <c r="F208"/>
  <c r="E208"/>
  <c r="D208"/>
  <c r="C208"/>
  <c r="B208"/>
  <c r="H207"/>
  <c r="G207"/>
  <c r="F207"/>
  <c r="E207"/>
  <c r="D207"/>
  <c r="C207"/>
  <c r="B207"/>
  <c r="H206"/>
  <c r="G206"/>
  <c r="F206"/>
  <c r="E206"/>
  <c r="D206"/>
  <c r="C206"/>
  <c r="B206"/>
  <c r="H205"/>
  <c r="G205"/>
  <c r="F205"/>
  <c r="E205"/>
  <c r="D205"/>
  <c r="C205"/>
  <c r="B205"/>
  <c r="H204"/>
  <c r="G204"/>
  <c r="F204"/>
  <c r="E204"/>
  <c r="D204"/>
  <c r="C204"/>
  <c r="B204"/>
  <c r="H203"/>
  <c r="G203"/>
  <c r="F203"/>
  <c r="E203"/>
  <c r="D203"/>
  <c r="C203"/>
  <c r="B203"/>
  <c r="H202"/>
  <c r="G202"/>
  <c r="F202"/>
  <c r="E202"/>
  <c r="D202"/>
  <c r="C202"/>
  <c r="B202"/>
  <c r="H201"/>
  <c r="G201"/>
  <c r="F201"/>
  <c r="E201"/>
  <c r="D201"/>
  <c r="C201"/>
  <c r="B201"/>
  <c r="H200"/>
  <c r="G200"/>
  <c r="F200"/>
  <c r="E200"/>
  <c r="D200"/>
  <c r="C200"/>
  <c r="B200"/>
  <c r="G73"/>
  <c r="F73"/>
  <c r="E73"/>
  <c r="D73"/>
  <c r="C73"/>
  <c r="B73"/>
  <c r="H199"/>
  <c r="G199"/>
  <c r="F199"/>
  <c r="E199"/>
  <c r="D199"/>
  <c r="C199"/>
  <c r="B199"/>
  <c r="H198"/>
  <c r="G198"/>
  <c r="F198"/>
  <c r="E198"/>
  <c r="D198"/>
  <c r="C198"/>
  <c r="B198"/>
  <c r="H197"/>
  <c r="G197"/>
  <c r="F197"/>
  <c r="E197"/>
  <c r="D197"/>
  <c r="C197"/>
  <c r="B197"/>
  <c r="G196"/>
  <c r="F196"/>
  <c r="E196"/>
  <c r="D196"/>
  <c r="C196"/>
  <c r="B196"/>
  <c r="H194"/>
  <c r="G194"/>
  <c r="F194"/>
  <c r="E194"/>
  <c r="D194"/>
  <c r="C194"/>
  <c r="B194"/>
  <c r="H193"/>
  <c r="G193"/>
  <c r="F193"/>
  <c r="E193"/>
  <c r="D193"/>
  <c r="C193"/>
  <c r="B193"/>
  <c r="G192"/>
  <c r="F192"/>
  <c r="E192"/>
  <c r="D192"/>
  <c r="C192"/>
  <c r="B192"/>
  <c r="H191"/>
  <c r="G191"/>
  <c r="F191"/>
  <c r="E191"/>
  <c r="D191"/>
  <c r="C191"/>
  <c r="B191"/>
  <c r="G84"/>
  <c r="F84"/>
  <c r="E84"/>
  <c r="D84"/>
  <c r="C84"/>
  <c r="B84"/>
  <c r="H190"/>
  <c r="G190"/>
  <c r="F190"/>
  <c r="E190"/>
  <c r="D190"/>
  <c r="C190"/>
  <c r="B190"/>
  <c r="G82"/>
  <c r="F82"/>
  <c r="E82"/>
  <c r="D82"/>
  <c r="C82"/>
  <c r="B82"/>
  <c r="H189"/>
  <c r="G189"/>
  <c r="F189"/>
  <c r="E189"/>
  <c r="D189"/>
  <c r="C189"/>
  <c r="B189"/>
  <c r="G75"/>
  <c r="F75"/>
  <c r="E75"/>
  <c r="D75"/>
  <c r="C75"/>
  <c r="B75"/>
  <c r="H188"/>
  <c r="G188"/>
  <c r="F188"/>
  <c r="E188"/>
  <c r="D188"/>
  <c r="C188"/>
  <c r="B188"/>
  <c r="H187"/>
  <c r="G187"/>
  <c r="F187"/>
  <c r="E187"/>
  <c r="D187"/>
  <c r="C187"/>
  <c r="B187"/>
  <c r="G74"/>
  <c r="F74"/>
  <c r="E74"/>
  <c r="D74"/>
  <c r="C74"/>
  <c r="B74"/>
  <c r="H186"/>
  <c r="G186"/>
  <c r="F186"/>
  <c r="E186"/>
  <c r="D186"/>
  <c r="C186"/>
  <c r="B186"/>
  <c r="G61"/>
  <c r="F61"/>
  <c r="E61"/>
  <c r="D61"/>
  <c r="C61"/>
  <c r="B61"/>
  <c r="H185"/>
  <c r="G185"/>
  <c r="F185"/>
  <c r="E185"/>
  <c r="D185"/>
  <c r="C185"/>
  <c r="B185"/>
  <c r="H184"/>
  <c r="G184"/>
  <c r="F184"/>
  <c r="E184"/>
  <c r="D184"/>
  <c r="C184"/>
  <c r="B184"/>
  <c r="H183"/>
  <c r="G183"/>
  <c r="F183"/>
  <c r="E183"/>
  <c r="D183"/>
  <c r="C183"/>
  <c r="B183"/>
  <c r="H182"/>
  <c r="G182"/>
  <c r="F182"/>
  <c r="E182"/>
  <c r="D182"/>
  <c r="C182"/>
  <c r="B182"/>
  <c r="H181"/>
  <c r="G181"/>
  <c r="F181"/>
  <c r="E181"/>
  <c r="D181"/>
  <c r="C181"/>
  <c r="B181"/>
  <c r="H180"/>
  <c r="G180"/>
  <c r="F180"/>
  <c r="E180"/>
  <c r="D180"/>
  <c r="C180"/>
  <c r="B180"/>
  <c r="H179"/>
  <c r="G179"/>
  <c r="F179"/>
  <c r="E179"/>
  <c r="D179"/>
  <c r="C179"/>
  <c r="B179"/>
  <c r="H178"/>
  <c r="G178"/>
  <c r="F178"/>
  <c r="E178"/>
  <c r="D178"/>
  <c r="C178"/>
  <c r="B178"/>
  <c r="H177"/>
  <c r="G177"/>
  <c r="F177"/>
  <c r="E177"/>
  <c r="D177"/>
  <c r="C177"/>
  <c r="B177"/>
  <c r="H176"/>
  <c r="G176"/>
  <c r="F176"/>
  <c r="E176"/>
  <c r="D176"/>
  <c r="C176"/>
  <c r="B176"/>
  <c r="H175"/>
  <c r="G175"/>
  <c r="F175"/>
  <c r="E175"/>
  <c r="D175"/>
  <c r="C175"/>
  <c r="B175"/>
  <c r="H174"/>
  <c r="G174"/>
  <c r="F174"/>
  <c r="E174"/>
  <c r="D174"/>
  <c r="C174"/>
  <c r="B174"/>
  <c r="H173"/>
  <c r="G173"/>
  <c r="F173"/>
  <c r="E173"/>
  <c r="D173"/>
  <c r="C173"/>
  <c r="B173"/>
  <c r="H172"/>
  <c r="G172"/>
  <c r="F172"/>
  <c r="E172"/>
  <c r="D172"/>
  <c r="C172"/>
  <c r="B172"/>
  <c r="H170"/>
  <c r="G170"/>
  <c r="F170"/>
  <c r="E170"/>
  <c r="D170"/>
  <c r="C170"/>
  <c r="B170"/>
  <c r="H169"/>
  <c r="G169"/>
  <c r="F169"/>
  <c r="E169"/>
  <c r="D169"/>
  <c r="C169"/>
  <c r="B169"/>
  <c r="H168"/>
  <c r="G168"/>
  <c r="F168"/>
  <c r="E168"/>
  <c r="D168"/>
  <c r="C168"/>
  <c r="B168"/>
  <c r="H167"/>
  <c r="G167"/>
  <c r="F167"/>
  <c r="E167"/>
  <c r="D167"/>
  <c r="C167"/>
  <c r="B167"/>
  <c r="H166"/>
  <c r="G166"/>
  <c r="F166"/>
  <c r="E166"/>
  <c r="D166"/>
  <c r="C166"/>
  <c r="B166"/>
  <c r="H165"/>
  <c r="G165"/>
  <c r="F165"/>
  <c r="E165"/>
  <c r="D165"/>
  <c r="C165"/>
  <c r="B165"/>
  <c r="H164"/>
  <c r="G164"/>
  <c r="F164"/>
  <c r="E164"/>
  <c r="D164"/>
  <c r="C164"/>
  <c r="B164"/>
  <c r="H163"/>
  <c r="G163"/>
  <c r="F163"/>
  <c r="E163"/>
  <c r="D163"/>
  <c r="C163"/>
  <c r="B163"/>
  <c r="H162"/>
  <c r="G162"/>
  <c r="F162"/>
  <c r="E162"/>
  <c r="D162"/>
  <c r="C162"/>
  <c r="B162"/>
  <c r="H161"/>
  <c r="G161"/>
  <c r="F161"/>
  <c r="E161"/>
  <c r="D161"/>
  <c r="C161"/>
  <c r="B161"/>
  <c r="H160"/>
  <c r="G160"/>
  <c r="F160"/>
  <c r="E160"/>
  <c r="D160"/>
  <c r="C160"/>
  <c r="B160"/>
  <c r="H159"/>
  <c r="G159"/>
  <c r="F159"/>
  <c r="E159"/>
  <c r="D159"/>
  <c r="C159"/>
  <c r="B159"/>
  <c r="H158"/>
  <c r="G158"/>
  <c r="F158"/>
  <c r="E158"/>
  <c r="D158"/>
  <c r="C158"/>
  <c r="B158"/>
  <c r="H157"/>
  <c r="G157"/>
  <c r="F157"/>
  <c r="E157"/>
  <c r="D157"/>
  <c r="C157"/>
  <c r="B157"/>
  <c r="H156"/>
  <c r="G156"/>
  <c r="F156"/>
  <c r="E156"/>
  <c r="D156"/>
  <c r="C156"/>
  <c r="B156"/>
  <c r="H155"/>
  <c r="G155"/>
  <c r="F155"/>
  <c r="E155"/>
  <c r="D155"/>
  <c r="C155"/>
  <c r="B155"/>
  <c r="H154"/>
  <c r="G154"/>
  <c r="F154"/>
  <c r="E154"/>
  <c r="D154"/>
  <c r="C154"/>
  <c r="B154"/>
  <c r="H153"/>
  <c r="G153"/>
  <c r="F153"/>
  <c r="E153"/>
  <c r="D153"/>
  <c r="C153"/>
  <c r="B153"/>
  <c r="H152"/>
  <c r="G152"/>
  <c r="F152"/>
  <c r="E152"/>
  <c r="D152"/>
  <c r="C152"/>
  <c r="B152"/>
  <c r="H151"/>
  <c r="G151"/>
  <c r="F151"/>
  <c r="E151"/>
  <c r="D151"/>
  <c r="C151"/>
  <c r="B151"/>
  <c r="H150"/>
  <c r="G150"/>
  <c r="F150"/>
  <c r="E150"/>
  <c r="D150"/>
  <c r="C150"/>
  <c r="B150"/>
  <c r="H149"/>
  <c r="G149"/>
  <c r="F149"/>
  <c r="E149"/>
  <c r="D149"/>
  <c r="C149"/>
  <c r="B149"/>
  <c r="H148"/>
  <c r="G148"/>
  <c r="F148"/>
  <c r="E148"/>
  <c r="D148"/>
  <c r="C148"/>
  <c r="B148"/>
  <c r="H147"/>
  <c r="G147"/>
  <c r="F147"/>
  <c r="E147"/>
  <c r="D147"/>
  <c r="C147"/>
  <c r="B147"/>
  <c r="H146"/>
  <c r="G146"/>
  <c r="F146"/>
  <c r="E146"/>
  <c r="D146"/>
  <c r="C146"/>
  <c r="B146"/>
  <c r="H145"/>
  <c r="G145"/>
  <c r="F145"/>
  <c r="E145"/>
  <c r="D145"/>
  <c r="C145"/>
  <c r="B145"/>
  <c r="H144"/>
  <c r="G144"/>
  <c r="F144"/>
  <c r="E144"/>
  <c r="D144"/>
  <c r="C144"/>
  <c r="B144"/>
  <c r="H143"/>
  <c r="G143"/>
  <c r="F143"/>
  <c r="E143"/>
  <c r="D143"/>
  <c r="C143"/>
  <c r="B143"/>
  <c r="G29"/>
  <c r="F29"/>
  <c r="E29"/>
  <c r="D29"/>
  <c r="C29"/>
  <c r="B29"/>
  <c r="H142"/>
  <c r="G142"/>
  <c r="F142"/>
  <c r="E142"/>
  <c r="D142"/>
  <c r="C142"/>
  <c r="B142"/>
  <c r="H141"/>
  <c r="G141"/>
  <c r="F141"/>
  <c r="E141"/>
  <c r="D141"/>
  <c r="C141"/>
  <c r="B141"/>
  <c r="H140"/>
  <c r="G140"/>
  <c r="F140"/>
  <c r="E140"/>
  <c r="D140"/>
  <c r="C140"/>
  <c r="B140"/>
  <c r="H139"/>
  <c r="G139"/>
  <c r="F139"/>
  <c r="E139"/>
  <c r="D139"/>
  <c r="C139"/>
  <c r="B139"/>
  <c r="H138"/>
  <c r="G138"/>
  <c r="F138"/>
  <c r="E138"/>
  <c r="D138"/>
  <c r="C138"/>
  <c r="B138"/>
  <c r="H137"/>
  <c r="G137"/>
  <c r="F137"/>
  <c r="E137"/>
  <c r="D137"/>
  <c r="C137"/>
  <c r="B137"/>
  <c r="H136"/>
  <c r="G136"/>
  <c r="F136"/>
  <c r="E136"/>
  <c r="D136"/>
  <c r="C136"/>
  <c r="B136"/>
  <c r="H135"/>
  <c r="G135"/>
  <c r="F135"/>
  <c r="E135"/>
  <c r="D135"/>
  <c r="C135"/>
  <c r="B135"/>
  <c r="H134"/>
  <c r="G134"/>
  <c r="F134"/>
  <c r="E134"/>
  <c r="D134"/>
  <c r="C134"/>
  <c r="B134"/>
  <c r="H132"/>
  <c r="G132"/>
  <c r="F132"/>
  <c r="E132"/>
  <c r="D132"/>
  <c r="C132"/>
  <c r="B132"/>
  <c r="H131"/>
  <c r="G131"/>
  <c r="F131"/>
  <c r="E131"/>
  <c r="D131"/>
  <c r="C131"/>
  <c r="B131"/>
  <c r="H130"/>
  <c r="G130"/>
  <c r="F130"/>
  <c r="E130"/>
  <c r="D130"/>
  <c r="C130"/>
  <c r="B130"/>
  <c r="H129"/>
  <c r="G129"/>
  <c r="F129"/>
  <c r="E129"/>
  <c r="D129"/>
  <c r="C129"/>
  <c r="B129"/>
  <c r="G65"/>
  <c r="F65"/>
  <c r="E65"/>
  <c r="D65"/>
  <c r="C65"/>
  <c r="B65"/>
  <c r="H128"/>
  <c r="G128"/>
  <c r="F128"/>
  <c r="E128"/>
  <c r="D128"/>
  <c r="C128"/>
  <c r="B128"/>
  <c r="H127"/>
  <c r="G127"/>
  <c r="F127"/>
  <c r="E127"/>
  <c r="D127"/>
  <c r="C127"/>
  <c r="B127"/>
  <c r="H126"/>
  <c r="G126"/>
  <c r="F126"/>
  <c r="E126"/>
  <c r="D126"/>
  <c r="C126"/>
  <c r="B126"/>
  <c r="H125"/>
  <c r="G125"/>
  <c r="F125"/>
  <c r="E125"/>
  <c r="D125"/>
  <c r="C125"/>
  <c r="B125"/>
  <c r="G124"/>
  <c r="F124"/>
  <c r="E124"/>
  <c r="D124"/>
  <c r="C124"/>
  <c r="B124"/>
  <c r="H123"/>
  <c r="G123"/>
  <c r="F123"/>
  <c r="E123"/>
  <c r="D123"/>
  <c r="C123"/>
  <c r="B123"/>
  <c r="H122"/>
  <c r="G122"/>
  <c r="F122"/>
  <c r="E122"/>
  <c r="D122"/>
  <c r="C122"/>
  <c r="B122"/>
  <c r="H121"/>
  <c r="G121"/>
  <c r="F121"/>
  <c r="E121"/>
  <c r="D121"/>
  <c r="C121"/>
  <c r="B121"/>
  <c r="H120"/>
  <c r="G120"/>
  <c r="F120"/>
  <c r="E120"/>
  <c r="D120"/>
  <c r="C120"/>
  <c r="B120"/>
  <c r="H119"/>
  <c r="G119"/>
  <c r="F119"/>
  <c r="E119"/>
  <c r="D119"/>
  <c r="C119"/>
  <c r="B119"/>
  <c r="H118"/>
  <c r="G118"/>
  <c r="F118"/>
  <c r="E118"/>
  <c r="D118"/>
  <c r="C118"/>
  <c r="B118"/>
  <c r="H117"/>
  <c r="G117"/>
  <c r="F117"/>
  <c r="E117"/>
  <c r="D117"/>
  <c r="C117"/>
  <c r="B117"/>
  <c r="H116"/>
  <c r="G116"/>
  <c r="F116"/>
  <c r="E116"/>
  <c r="D116"/>
  <c r="C116"/>
  <c r="B116"/>
  <c r="H115"/>
  <c r="G115"/>
  <c r="F115"/>
  <c r="E115"/>
  <c r="D115"/>
  <c r="C115"/>
  <c r="B115"/>
  <c r="H114"/>
  <c r="G114"/>
  <c r="F114"/>
  <c r="E114"/>
  <c r="D114"/>
  <c r="C114"/>
  <c r="B114"/>
  <c r="H113"/>
  <c r="G113"/>
  <c r="F113"/>
  <c r="E113"/>
  <c r="D113"/>
  <c r="C113"/>
  <c r="B113"/>
  <c r="H112"/>
  <c r="G112"/>
  <c r="F112"/>
  <c r="E112"/>
  <c r="D112"/>
  <c r="C112"/>
  <c r="B112"/>
  <c r="H111"/>
  <c r="G111"/>
  <c r="F111"/>
  <c r="E111"/>
  <c r="D111"/>
  <c r="C111"/>
  <c r="B111"/>
  <c r="H110"/>
  <c r="G110"/>
  <c r="F110"/>
  <c r="E110"/>
  <c r="D110"/>
  <c r="C110"/>
  <c r="B110"/>
  <c r="H109"/>
  <c r="G109"/>
  <c r="F109"/>
  <c r="E109"/>
  <c r="D109"/>
  <c r="C109"/>
  <c r="B109"/>
  <c r="H108"/>
  <c r="G108"/>
  <c r="F108"/>
  <c r="E108"/>
  <c r="D108"/>
  <c r="C108"/>
  <c r="B108"/>
  <c r="H107"/>
  <c r="G107"/>
  <c r="F107"/>
  <c r="E107"/>
  <c r="D107"/>
  <c r="C107"/>
  <c r="B107"/>
  <c r="H106"/>
  <c r="G106"/>
  <c r="F106"/>
  <c r="E106"/>
  <c r="D106"/>
  <c r="C106"/>
  <c r="B106"/>
  <c r="G104"/>
  <c r="F104"/>
  <c r="E104"/>
  <c r="D104"/>
  <c r="C104"/>
  <c r="B104"/>
  <c r="H103"/>
  <c r="G103"/>
  <c r="F103"/>
  <c r="E103"/>
  <c r="D103"/>
  <c r="C103"/>
  <c r="B103"/>
  <c r="G102"/>
  <c r="F102"/>
  <c r="E102"/>
  <c r="D102"/>
  <c r="C102"/>
  <c r="B102"/>
  <c r="H101"/>
  <c r="G101"/>
  <c r="F101"/>
  <c r="E101"/>
  <c r="D101"/>
  <c r="C101"/>
  <c r="B101"/>
  <c r="G66"/>
  <c r="F66"/>
  <c r="E66"/>
  <c r="D66"/>
  <c r="C66"/>
  <c r="B66"/>
  <c r="H100"/>
  <c r="G100"/>
  <c r="F100"/>
  <c r="E100"/>
  <c r="D100"/>
  <c r="C100"/>
  <c r="B100"/>
  <c r="G72"/>
  <c r="F72"/>
  <c r="E72"/>
  <c r="D72"/>
  <c r="C72"/>
  <c r="B72"/>
  <c r="H99"/>
  <c r="G99"/>
  <c r="F99"/>
  <c r="E99"/>
  <c r="D99"/>
  <c r="C99"/>
  <c r="B99"/>
  <c r="H98"/>
  <c r="G98"/>
  <c r="F98"/>
  <c r="E98"/>
  <c r="D98"/>
  <c r="C98"/>
  <c r="B98"/>
  <c r="H97"/>
  <c r="G97"/>
  <c r="F97"/>
  <c r="E97"/>
  <c r="D97"/>
  <c r="C97"/>
  <c r="B97"/>
  <c r="H96"/>
  <c r="G96"/>
  <c r="F96"/>
  <c r="E96"/>
  <c r="D96"/>
  <c r="C96"/>
  <c r="B96"/>
  <c r="H95"/>
  <c r="G95"/>
  <c r="F95"/>
  <c r="E95"/>
  <c r="D95"/>
  <c r="C95"/>
  <c r="B95"/>
  <c r="H94"/>
  <c r="G94"/>
  <c r="F94"/>
  <c r="E94"/>
  <c r="D94"/>
  <c r="C94"/>
  <c r="B94"/>
  <c r="H93"/>
  <c r="G93"/>
  <c r="F93"/>
  <c r="E93"/>
  <c r="D93"/>
  <c r="C93"/>
  <c r="B93"/>
  <c r="H92"/>
  <c r="G92"/>
  <c r="F92"/>
  <c r="E92"/>
  <c r="D92"/>
  <c r="C92"/>
  <c r="B92"/>
  <c r="H91"/>
  <c r="G91"/>
  <c r="F91"/>
  <c r="E91"/>
  <c r="D91"/>
  <c r="C91"/>
  <c r="B91"/>
  <c r="H90"/>
  <c r="G90"/>
  <c r="F90"/>
  <c r="E90"/>
  <c r="D90"/>
  <c r="C90"/>
  <c r="B90"/>
  <c r="G71"/>
  <c r="F71"/>
  <c r="E71"/>
  <c r="C71"/>
  <c r="B71"/>
  <c r="H89"/>
  <c r="G89"/>
  <c r="F89"/>
  <c r="E89"/>
  <c r="D89"/>
  <c r="C89"/>
  <c r="B89"/>
  <c r="G6"/>
  <c r="F6"/>
  <c r="E6"/>
  <c r="D6"/>
  <c r="C6"/>
  <c r="B6"/>
  <c r="H88"/>
  <c r="G88"/>
  <c r="F88"/>
  <c r="E88"/>
  <c r="D88"/>
  <c r="C88"/>
  <c r="B88"/>
  <c r="H87"/>
  <c r="G87"/>
  <c r="F87"/>
  <c r="E87"/>
  <c r="D87"/>
  <c r="C87"/>
  <c r="B87"/>
  <c r="H86"/>
  <c r="G86"/>
  <c r="F86"/>
  <c r="E86"/>
  <c r="D86"/>
  <c r="C86"/>
  <c r="B86"/>
  <c r="G83"/>
  <c r="F83"/>
  <c r="E83"/>
  <c r="D83"/>
  <c r="C83"/>
  <c r="B83"/>
  <c r="G58"/>
  <c r="F58"/>
  <c r="E58"/>
  <c r="D58"/>
  <c r="C58"/>
  <c r="B58"/>
  <c r="G57"/>
  <c r="F57"/>
  <c r="D57"/>
  <c r="C57"/>
  <c r="B57"/>
  <c r="G79"/>
  <c r="F79"/>
  <c r="E79"/>
  <c r="D79"/>
  <c r="C79"/>
  <c r="B79"/>
  <c r="G56"/>
  <c r="F56"/>
  <c r="D56"/>
  <c r="C56"/>
  <c r="B56"/>
  <c r="G53"/>
  <c r="F53"/>
  <c r="D53"/>
  <c r="C53"/>
  <c r="B53"/>
  <c r="G52"/>
  <c r="E52"/>
  <c r="D52"/>
  <c r="C52"/>
  <c r="B52"/>
  <c r="G51"/>
  <c r="F51"/>
  <c r="E51"/>
  <c r="D51"/>
  <c r="C51"/>
  <c r="B51"/>
  <c r="G50"/>
  <c r="F50"/>
  <c r="E50"/>
  <c r="D50"/>
  <c r="C50"/>
  <c r="B50"/>
  <c r="G49"/>
  <c r="F49"/>
  <c r="E49"/>
  <c r="D49"/>
  <c r="C49"/>
  <c r="B49"/>
  <c r="G48"/>
  <c r="F48"/>
  <c r="E48"/>
  <c r="D48"/>
  <c r="C48"/>
  <c r="B48"/>
  <c r="G47"/>
  <c r="F47"/>
  <c r="E47"/>
  <c r="D47"/>
  <c r="C47"/>
  <c r="B47"/>
  <c r="G85"/>
  <c r="F85"/>
  <c r="E85"/>
  <c r="D85"/>
  <c r="C85"/>
  <c r="B85"/>
  <c r="G46"/>
  <c r="F46"/>
  <c r="E46"/>
  <c r="D46"/>
  <c r="C46"/>
  <c r="B46"/>
  <c r="G45"/>
  <c r="F45"/>
  <c r="E45"/>
  <c r="D45"/>
  <c r="C45"/>
  <c r="B45"/>
  <c r="G44"/>
  <c r="F44"/>
  <c r="E44"/>
  <c r="D44"/>
  <c r="C44"/>
  <c r="B44"/>
  <c r="G43"/>
  <c r="F43"/>
  <c r="E43"/>
  <c r="D43"/>
  <c r="C43"/>
  <c r="B43"/>
  <c r="G42"/>
  <c r="F42"/>
  <c r="E42"/>
  <c r="D42"/>
  <c r="C42"/>
  <c r="B42"/>
  <c r="G41"/>
  <c r="F41"/>
  <c r="E41"/>
  <c r="D41"/>
  <c r="C41"/>
  <c r="B41"/>
  <c r="G40"/>
  <c r="F40"/>
  <c r="E40"/>
  <c r="D40"/>
  <c r="C40"/>
  <c r="B40"/>
  <c r="G68"/>
  <c r="F68"/>
  <c r="E68"/>
  <c r="D68"/>
  <c r="C68"/>
  <c r="B68"/>
  <c r="G39"/>
  <c r="F39"/>
  <c r="E39"/>
  <c r="D39"/>
  <c r="C39"/>
  <c r="B39"/>
  <c r="G81"/>
  <c r="F81"/>
  <c r="D81"/>
  <c r="C81"/>
  <c r="B81"/>
  <c r="G67"/>
  <c r="F67"/>
  <c r="E67"/>
  <c r="D67"/>
  <c r="C67"/>
  <c r="B67"/>
  <c r="G38"/>
  <c r="F38"/>
  <c r="E38"/>
  <c r="D38"/>
  <c r="C38"/>
  <c r="B38"/>
  <c r="G37"/>
  <c r="F37"/>
  <c r="E37"/>
  <c r="D37"/>
  <c r="C37"/>
  <c r="B37"/>
  <c r="G36"/>
  <c r="F36"/>
  <c r="E36"/>
  <c r="D36"/>
  <c r="C36"/>
  <c r="B36"/>
  <c r="G35"/>
  <c r="E35"/>
  <c r="D35"/>
  <c r="C35"/>
  <c r="B35"/>
  <c r="G78"/>
  <c r="F78"/>
  <c r="E78"/>
  <c r="D78"/>
  <c r="C78"/>
  <c r="B78"/>
  <c r="G80"/>
  <c r="F80"/>
  <c r="E80"/>
  <c r="D80"/>
  <c r="C80"/>
  <c r="B80"/>
  <c r="G34"/>
  <c r="F34"/>
  <c r="E34"/>
  <c r="D34"/>
  <c r="C34"/>
  <c r="B34"/>
  <c r="G33"/>
  <c r="F33"/>
  <c r="E33"/>
  <c r="D33"/>
  <c r="C33"/>
  <c r="B33"/>
  <c r="G32"/>
  <c r="F32"/>
  <c r="E32"/>
  <c r="D32"/>
  <c r="C32"/>
  <c r="B32"/>
  <c r="G31"/>
  <c r="F31"/>
  <c r="E31"/>
  <c r="D31"/>
  <c r="C31"/>
  <c r="B31"/>
  <c r="G30"/>
  <c r="F30"/>
  <c r="E30"/>
  <c r="D30"/>
  <c r="C30"/>
  <c r="B30"/>
  <c r="G28"/>
  <c r="F28"/>
  <c r="E28"/>
  <c r="D28"/>
  <c r="C28"/>
  <c r="B28"/>
  <c r="G27"/>
  <c r="F27"/>
  <c r="D27"/>
  <c r="C27"/>
  <c r="B27"/>
  <c r="G26"/>
  <c r="F26"/>
  <c r="E26"/>
  <c r="D26"/>
  <c r="C26"/>
  <c r="B26"/>
  <c r="G25"/>
  <c r="F25"/>
  <c r="E25"/>
  <c r="D25"/>
  <c r="C25"/>
  <c r="B25"/>
  <c r="G24"/>
  <c r="F24"/>
  <c r="E24"/>
  <c r="D24"/>
  <c r="C24"/>
  <c r="B24"/>
  <c r="G23"/>
  <c r="F23"/>
  <c r="E23"/>
  <c r="D23"/>
  <c r="C23"/>
  <c r="B23"/>
  <c r="G22"/>
  <c r="F22"/>
  <c r="E22"/>
  <c r="D22"/>
  <c r="C22"/>
  <c r="B22"/>
  <c r="G21"/>
  <c r="F21"/>
  <c r="E21"/>
  <c r="D21"/>
  <c r="C21"/>
  <c r="B21"/>
  <c r="G20"/>
  <c r="F20"/>
  <c r="E20"/>
  <c r="D20"/>
  <c r="C20"/>
  <c r="B20"/>
  <c r="G19"/>
  <c r="F19"/>
  <c r="E19"/>
  <c r="D19"/>
  <c r="C19"/>
  <c r="B19"/>
  <c r="G18"/>
  <c r="F18"/>
  <c r="E18"/>
  <c r="D18"/>
  <c r="C18"/>
  <c r="B18"/>
  <c r="G17"/>
  <c r="F17"/>
  <c r="E17"/>
  <c r="D17"/>
  <c r="C17"/>
  <c r="B17"/>
  <c r="G16"/>
  <c r="F16"/>
  <c r="E16"/>
  <c r="D16"/>
  <c r="C16"/>
  <c r="G15"/>
  <c r="F15"/>
  <c r="E15"/>
  <c r="D15"/>
  <c r="C15"/>
  <c r="G14"/>
  <c r="F14"/>
  <c r="E14"/>
  <c r="D14"/>
  <c r="C14"/>
  <c r="G77"/>
  <c r="F77"/>
  <c r="E77"/>
  <c r="D77"/>
  <c r="G13"/>
  <c r="F13"/>
  <c r="E13"/>
  <c r="D13"/>
  <c r="C13"/>
  <c r="B13"/>
  <c r="G12"/>
  <c r="F12"/>
  <c r="E12"/>
  <c r="D12"/>
  <c r="C12"/>
  <c r="B12"/>
  <c r="G11"/>
  <c r="F11"/>
  <c r="E11"/>
  <c r="D11"/>
  <c r="C11"/>
  <c r="B11"/>
  <c r="F10"/>
  <c r="E10"/>
  <c r="D10"/>
  <c r="C10"/>
  <c r="B10"/>
  <c r="F9"/>
  <c r="E9"/>
  <c r="D9"/>
  <c r="C9"/>
  <c r="B9"/>
  <c r="G8"/>
  <c r="F8"/>
  <c r="E8"/>
  <c r="D8"/>
  <c r="C8"/>
  <c r="B8"/>
  <c r="G7"/>
  <c r="F7"/>
  <c r="E7"/>
  <c r="D7"/>
  <c r="C7"/>
  <c r="B7"/>
  <c r="G5"/>
  <c r="F5"/>
  <c r="E5"/>
  <c r="D5"/>
  <c r="C5"/>
  <c r="B5"/>
  <c r="J351" i="1"/>
  <c r="K351" s="1"/>
  <c r="L351" s="1"/>
  <c r="M351" s="1"/>
  <c r="N351" s="1"/>
  <c r="O351" s="1"/>
  <c r="P343" s="1"/>
  <c r="Q343" s="1"/>
  <c r="R343" s="1"/>
  <c r="S343" s="1"/>
  <c r="T343" s="1"/>
  <c r="U343" s="1"/>
  <c r="V343" s="1"/>
  <c r="W343" s="1"/>
  <c r="X343" s="1"/>
  <c r="Y343" s="1"/>
  <c r="Z343" s="1"/>
  <c r="J350"/>
  <c r="K350" s="1"/>
  <c r="L350" s="1"/>
  <c r="M350" s="1"/>
  <c r="N350" s="1"/>
  <c r="O350" s="1"/>
  <c r="P342" s="1"/>
  <c r="Q342" s="1"/>
  <c r="R342" s="1"/>
  <c r="S342" s="1"/>
  <c r="T342" s="1"/>
  <c r="U342" s="1"/>
  <c r="V342" s="1"/>
  <c r="W342" s="1"/>
  <c r="X342" s="1"/>
  <c r="Y342" s="1"/>
  <c r="Z342" s="1"/>
  <c r="J349"/>
  <c r="K349" s="1"/>
  <c r="L349" s="1"/>
  <c r="M349" s="1"/>
  <c r="N349" s="1"/>
  <c r="O349" s="1"/>
  <c r="P341" s="1"/>
  <c r="Q341" s="1"/>
  <c r="R341" s="1"/>
  <c r="S341" s="1"/>
  <c r="T341" s="1"/>
  <c r="U341" s="1"/>
  <c r="V341" s="1"/>
  <c r="W341" s="1"/>
  <c r="X341" s="1"/>
  <c r="Y341" s="1"/>
  <c r="Z341" s="1"/>
  <c r="J348"/>
  <c r="K348" s="1"/>
  <c r="L348" s="1"/>
  <c r="M348" s="1"/>
  <c r="N348" s="1"/>
  <c r="O348" s="1"/>
  <c r="P340" s="1"/>
  <c r="Q340" s="1"/>
  <c r="R340" s="1"/>
  <c r="S340" s="1"/>
  <c r="T340" s="1"/>
  <c r="U340" s="1"/>
  <c r="V340" s="1"/>
  <c r="W340" s="1"/>
  <c r="X340" s="1"/>
  <c r="Y340" s="1"/>
  <c r="Z340" s="1"/>
  <c r="J347"/>
  <c r="K347" s="1"/>
  <c r="L347" s="1"/>
  <c r="M347" s="1"/>
  <c r="N347" s="1"/>
  <c r="O347" s="1"/>
  <c r="P339" s="1"/>
  <c r="Q339" s="1"/>
  <c r="R339" s="1"/>
  <c r="S339" s="1"/>
  <c r="T339" s="1"/>
  <c r="U339" s="1"/>
  <c r="V339" s="1"/>
  <c r="W339" s="1"/>
  <c r="X339" s="1"/>
  <c r="Y339" s="1"/>
  <c r="Z339" s="1"/>
  <c r="J346"/>
  <c r="K346" s="1"/>
  <c r="L346" s="1"/>
  <c r="M346" s="1"/>
  <c r="N346" s="1"/>
  <c r="O346" s="1"/>
  <c r="P338" s="1"/>
  <c r="Q338" s="1"/>
  <c r="R338" s="1"/>
  <c r="S338" s="1"/>
  <c r="T338" s="1"/>
  <c r="U338" s="1"/>
  <c r="V338" s="1"/>
  <c r="W338" s="1"/>
  <c r="X338" s="1"/>
  <c r="Y338" s="1"/>
  <c r="Z338" s="1"/>
  <c r="J345"/>
  <c r="K345" s="1"/>
  <c r="L345" s="1"/>
  <c r="M345" s="1"/>
  <c r="N345" s="1"/>
  <c r="O345" s="1"/>
  <c r="P337" s="1"/>
  <c r="Q337" s="1"/>
  <c r="R337" s="1"/>
  <c r="S337" s="1"/>
  <c r="T337" s="1"/>
  <c r="U337" s="1"/>
  <c r="V337" s="1"/>
  <c r="W337" s="1"/>
  <c r="X337" s="1"/>
  <c r="Y337" s="1"/>
  <c r="Z337" s="1"/>
  <c r="J344"/>
  <c r="K344" s="1"/>
  <c r="L344" s="1"/>
  <c r="M344" s="1"/>
  <c r="N344" s="1"/>
  <c r="O344" s="1"/>
  <c r="P336" s="1"/>
  <c r="Q336" s="1"/>
  <c r="R336" s="1"/>
  <c r="S336" s="1"/>
  <c r="T336" s="1"/>
  <c r="U336" s="1"/>
  <c r="V336" s="1"/>
  <c r="W336" s="1"/>
  <c r="X336" s="1"/>
  <c r="Y336" s="1"/>
  <c r="Z336" s="1"/>
  <c r="J343"/>
  <c r="K343" s="1"/>
  <c r="L343" s="1"/>
  <c r="M343" s="1"/>
  <c r="N343" s="1"/>
  <c r="O343" s="1"/>
  <c r="P335" s="1"/>
  <c r="Q335" s="1"/>
  <c r="R335" s="1"/>
  <c r="S335" s="1"/>
  <c r="T335" s="1"/>
  <c r="U335" s="1"/>
  <c r="V335" s="1"/>
  <c r="W335" s="1"/>
  <c r="X335" s="1"/>
  <c r="Y335" s="1"/>
  <c r="Z335" s="1"/>
  <c r="J342"/>
  <c r="K342" s="1"/>
  <c r="L342" s="1"/>
  <c r="M342" s="1"/>
  <c r="N342" s="1"/>
  <c r="O342" s="1"/>
  <c r="P334" s="1"/>
  <c r="Q334" s="1"/>
  <c r="R334" s="1"/>
  <c r="S334" s="1"/>
  <c r="T334" s="1"/>
  <c r="U334" s="1"/>
  <c r="V334" s="1"/>
  <c r="W334" s="1"/>
  <c r="X334" s="1"/>
  <c r="Y334" s="1"/>
  <c r="Z334" s="1"/>
  <c r="J341"/>
  <c r="K341" s="1"/>
  <c r="L341" s="1"/>
  <c r="M341" s="1"/>
  <c r="N341" s="1"/>
  <c r="O341" s="1"/>
  <c r="P333" s="1"/>
  <c r="Q333" s="1"/>
  <c r="R333" s="1"/>
  <c r="S333" s="1"/>
  <c r="T333" s="1"/>
  <c r="U333" s="1"/>
  <c r="V333" s="1"/>
  <c r="W333" s="1"/>
  <c r="X333" s="1"/>
  <c r="Y333" s="1"/>
  <c r="Z333" s="1"/>
  <c r="J340"/>
  <c r="K340" s="1"/>
  <c r="L340" s="1"/>
  <c r="M340" s="1"/>
  <c r="N340" s="1"/>
  <c r="O340" s="1"/>
  <c r="P332" s="1"/>
  <c r="Q332" s="1"/>
  <c r="R332" s="1"/>
  <c r="S332" s="1"/>
  <c r="T332" s="1"/>
  <c r="U332" s="1"/>
  <c r="V332" s="1"/>
  <c r="W332" s="1"/>
  <c r="X332" s="1"/>
  <c r="Y332" s="1"/>
  <c r="Z332" s="1"/>
  <c r="J339"/>
  <c r="K339" s="1"/>
  <c r="L339" s="1"/>
  <c r="M339" s="1"/>
  <c r="N339" s="1"/>
  <c r="O339" s="1"/>
  <c r="P331" s="1"/>
  <c r="Q331" s="1"/>
  <c r="R331" s="1"/>
  <c r="S331" s="1"/>
  <c r="T331" s="1"/>
  <c r="U331" s="1"/>
  <c r="V331" s="1"/>
  <c r="W331" s="1"/>
  <c r="X331" s="1"/>
  <c r="Y331" s="1"/>
  <c r="Z331" s="1"/>
  <c r="J338"/>
  <c r="K338" s="1"/>
  <c r="L338" s="1"/>
  <c r="M338" s="1"/>
  <c r="N338" s="1"/>
  <c r="O338" s="1"/>
  <c r="P330" s="1"/>
  <c r="Q330" s="1"/>
  <c r="R330" s="1"/>
  <c r="S330" s="1"/>
  <c r="T330" s="1"/>
  <c r="U330" s="1"/>
  <c r="V330" s="1"/>
  <c r="W330" s="1"/>
  <c r="X330" s="1"/>
  <c r="Y330" s="1"/>
  <c r="Z330" s="1"/>
  <c r="J337"/>
  <c r="K337" s="1"/>
  <c r="L337" s="1"/>
  <c r="M337" s="1"/>
  <c r="N337" s="1"/>
  <c r="O337" s="1"/>
  <c r="P329" s="1"/>
  <c r="Q329" s="1"/>
  <c r="R329" s="1"/>
  <c r="S329" s="1"/>
  <c r="T329" s="1"/>
  <c r="U329" s="1"/>
  <c r="V329" s="1"/>
  <c r="W329" s="1"/>
  <c r="X329" s="1"/>
  <c r="Y329" s="1"/>
  <c r="Z329" s="1"/>
  <c r="J336"/>
  <c r="K336" s="1"/>
  <c r="L336" s="1"/>
  <c r="M336" s="1"/>
  <c r="N336" s="1"/>
  <c r="O336" s="1"/>
  <c r="P328" s="1"/>
  <c r="Q328" s="1"/>
  <c r="R328" s="1"/>
  <c r="S328" s="1"/>
  <c r="T328" s="1"/>
  <c r="U328" s="1"/>
  <c r="V328" s="1"/>
  <c r="W328" s="1"/>
  <c r="X328" s="1"/>
  <c r="Y328" s="1"/>
  <c r="Z328" s="1"/>
  <c r="J335"/>
  <c r="K335" s="1"/>
  <c r="L335" s="1"/>
  <c r="M335" s="1"/>
  <c r="N335" s="1"/>
  <c r="O335" s="1"/>
  <c r="P327" s="1"/>
  <c r="Q327" s="1"/>
  <c r="R327" s="1"/>
  <c r="S327" s="1"/>
  <c r="T327" s="1"/>
  <c r="U327" s="1"/>
  <c r="V327" s="1"/>
  <c r="W327" s="1"/>
  <c r="X327" s="1"/>
  <c r="Y327" s="1"/>
  <c r="Z327" s="1"/>
  <c r="J334"/>
  <c r="K334" s="1"/>
  <c r="L334" s="1"/>
  <c r="M334" s="1"/>
  <c r="N334" s="1"/>
  <c r="O334" s="1"/>
  <c r="P326" s="1"/>
  <c r="Q326" s="1"/>
  <c r="R326" s="1"/>
  <c r="S326" s="1"/>
  <c r="T326" s="1"/>
  <c r="U326" s="1"/>
  <c r="V326" s="1"/>
  <c r="W326" s="1"/>
  <c r="X326" s="1"/>
  <c r="Y326" s="1"/>
  <c r="Z326" s="1"/>
  <c r="J333"/>
  <c r="K333" s="1"/>
  <c r="L333" s="1"/>
  <c r="M333" s="1"/>
  <c r="N333" s="1"/>
  <c r="O333" s="1"/>
  <c r="P325" s="1"/>
  <c r="Q325" s="1"/>
  <c r="R325" s="1"/>
  <c r="S325" s="1"/>
  <c r="T325" s="1"/>
  <c r="U325" s="1"/>
  <c r="V325" s="1"/>
  <c r="W325" s="1"/>
  <c r="X325" s="1"/>
  <c r="Y325" s="1"/>
  <c r="Z325" s="1"/>
  <c r="J332"/>
  <c r="K332" s="1"/>
  <c r="L332" s="1"/>
  <c r="M332" s="1"/>
  <c r="N332" s="1"/>
  <c r="O332" s="1"/>
  <c r="P324" s="1"/>
  <c r="Q324" s="1"/>
  <c r="R324" s="1"/>
  <c r="S324" s="1"/>
  <c r="T324" s="1"/>
  <c r="U324" s="1"/>
  <c r="V324" s="1"/>
  <c r="W324" s="1"/>
  <c r="X324" s="1"/>
  <c r="Y324" s="1"/>
  <c r="Z324" s="1"/>
  <c r="J331"/>
  <c r="K331" s="1"/>
  <c r="L331" s="1"/>
  <c r="M331" s="1"/>
  <c r="N331" s="1"/>
  <c r="O331" s="1"/>
  <c r="P323" s="1"/>
  <c r="Q323" s="1"/>
  <c r="R323" s="1"/>
  <c r="S323" s="1"/>
  <c r="T323" s="1"/>
  <c r="U323" s="1"/>
  <c r="V323" s="1"/>
  <c r="W323" s="1"/>
  <c r="X323" s="1"/>
  <c r="Y323" s="1"/>
  <c r="Z323" s="1"/>
  <c r="J330"/>
  <c r="K330" s="1"/>
  <c r="L330" s="1"/>
  <c r="M330" s="1"/>
  <c r="N330" s="1"/>
  <c r="O330" s="1"/>
  <c r="P322" s="1"/>
  <c r="Q322" s="1"/>
  <c r="R322" s="1"/>
  <c r="S322" s="1"/>
  <c r="T322" s="1"/>
  <c r="U322" s="1"/>
  <c r="V322" s="1"/>
  <c r="W322" s="1"/>
  <c r="X322" s="1"/>
  <c r="Y322" s="1"/>
  <c r="Z322" s="1"/>
  <c r="J329"/>
  <c r="K329" s="1"/>
  <c r="L329" s="1"/>
  <c r="M329" s="1"/>
  <c r="N329" s="1"/>
  <c r="O329" s="1"/>
  <c r="P321" s="1"/>
  <c r="Q321" s="1"/>
  <c r="R321" s="1"/>
  <c r="S321" s="1"/>
  <c r="T321" s="1"/>
  <c r="U321" s="1"/>
  <c r="V321" s="1"/>
  <c r="W321" s="1"/>
  <c r="X321" s="1"/>
  <c r="Y321" s="1"/>
  <c r="Z321" s="1"/>
  <c r="J328"/>
  <c r="K328" s="1"/>
  <c r="L328" s="1"/>
  <c r="M328" s="1"/>
  <c r="N328" s="1"/>
  <c r="O328" s="1"/>
  <c r="P320" s="1"/>
  <c r="Q320" s="1"/>
  <c r="R320" s="1"/>
  <c r="S320" s="1"/>
  <c r="T320" s="1"/>
  <c r="U320" s="1"/>
  <c r="V320" s="1"/>
  <c r="W320" s="1"/>
  <c r="X320" s="1"/>
  <c r="Y320" s="1"/>
  <c r="Z320" s="1"/>
  <c r="J327"/>
  <c r="K327" s="1"/>
  <c r="L327" s="1"/>
  <c r="M327" s="1"/>
  <c r="N327" s="1"/>
  <c r="O327" s="1"/>
  <c r="P319" s="1"/>
  <c r="Q319" s="1"/>
  <c r="R319" s="1"/>
  <c r="S319" s="1"/>
  <c r="T319" s="1"/>
  <c r="U319" s="1"/>
  <c r="V319" s="1"/>
  <c r="W319" s="1"/>
  <c r="X319" s="1"/>
  <c r="Y319" s="1"/>
  <c r="Z319" s="1"/>
  <c r="J326"/>
  <c r="J325"/>
  <c r="K325" s="1"/>
  <c r="L325" s="1"/>
  <c r="M325" s="1"/>
  <c r="N325" s="1"/>
  <c r="O325" s="1"/>
  <c r="P317" s="1"/>
  <c r="Q317" s="1"/>
  <c r="R317" s="1"/>
  <c r="S317" s="1"/>
  <c r="T317" s="1"/>
  <c r="U317" s="1"/>
  <c r="V317" s="1"/>
  <c r="W317" s="1"/>
  <c r="X317" s="1"/>
  <c r="Y317" s="1"/>
  <c r="Z317" s="1"/>
  <c r="J324"/>
  <c r="J323"/>
  <c r="K323" s="1"/>
  <c r="L323" s="1"/>
  <c r="M323" s="1"/>
  <c r="N323" s="1"/>
  <c r="O323" s="1"/>
  <c r="P315" s="1"/>
  <c r="Q315" s="1"/>
  <c r="R315" s="1"/>
  <c r="S315" s="1"/>
  <c r="T315" s="1"/>
  <c r="U315" s="1"/>
  <c r="V315" s="1"/>
  <c r="W315" s="1"/>
  <c r="X315" s="1"/>
  <c r="Y315" s="1"/>
  <c r="Z315" s="1"/>
  <c r="J322"/>
  <c r="I321"/>
  <c r="K320"/>
  <c r="J320"/>
  <c r="I320"/>
  <c r="F319"/>
  <c r="F255" i="2" s="1"/>
  <c r="J315" i="1"/>
  <c r="K315" s="1"/>
  <c r="L315" s="1"/>
  <c r="M315" s="1"/>
  <c r="N315" s="1"/>
  <c r="O315" s="1"/>
  <c r="P307" s="1"/>
  <c r="Q307" s="1"/>
  <c r="R307" s="1"/>
  <c r="S307" s="1"/>
  <c r="T307" s="1"/>
  <c r="U307" s="1"/>
  <c r="V307" s="1"/>
  <c r="W307" s="1"/>
  <c r="X307" s="1"/>
  <c r="Y307" s="1"/>
  <c r="Z307" s="1"/>
  <c r="J314"/>
  <c r="K314" s="1"/>
  <c r="L314" s="1"/>
  <c r="M314" s="1"/>
  <c r="N314" s="1"/>
  <c r="O314" s="1"/>
  <c r="P306" s="1"/>
  <c r="Q306" s="1"/>
  <c r="R306" s="1"/>
  <c r="S306" s="1"/>
  <c r="T306" s="1"/>
  <c r="U306" s="1"/>
  <c r="V306" s="1"/>
  <c r="W306" s="1"/>
  <c r="X306" s="1"/>
  <c r="Y306" s="1"/>
  <c r="Z306" s="1"/>
  <c r="J313"/>
  <c r="K313" s="1"/>
  <c r="L313" s="1"/>
  <c r="M313" s="1"/>
  <c r="N313" s="1"/>
  <c r="O313" s="1"/>
  <c r="P305" s="1"/>
  <c r="Q305" s="1"/>
  <c r="R305" s="1"/>
  <c r="S305" s="1"/>
  <c r="T305" s="1"/>
  <c r="U305" s="1"/>
  <c r="V305" s="1"/>
  <c r="W305" s="1"/>
  <c r="X305" s="1"/>
  <c r="Y305" s="1"/>
  <c r="Z305" s="1"/>
  <c r="J312"/>
  <c r="K312" s="1"/>
  <c r="L312" s="1"/>
  <c r="M312" s="1"/>
  <c r="N312" s="1"/>
  <c r="O312" s="1"/>
  <c r="P304" s="1"/>
  <c r="Q304" s="1"/>
  <c r="R304" s="1"/>
  <c r="S304" s="1"/>
  <c r="T304" s="1"/>
  <c r="U304" s="1"/>
  <c r="V304" s="1"/>
  <c r="W304" s="1"/>
  <c r="X304" s="1"/>
  <c r="Y304" s="1"/>
  <c r="Z304" s="1"/>
  <c r="J311"/>
  <c r="K311" s="1"/>
  <c r="L311" s="1"/>
  <c r="M311" s="1"/>
  <c r="N311" s="1"/>
  <c r="O311" s="1"/>
  <c r="P303" s="1"/>
  <c r="Q303" s="1"/>
  <c r="R303" s="1"/>
  <c r="S303" s="1"/>
  <c r="T303" s="1"/>
  <c r="U303" s="1"/>
  <c r="V303" s="1"/>
  <c r="W303" s="1"/>
  <c r="X303" s="1"/>
  <c r="Y303" s="1"/>
  <c r="Z303" s="1"/>
  <c r="J310"/>
  <c r="K310" s="1"/>
  <c r="L310" s="1"/>
  <c r="M310" s="1"/>
  <c r="N310" s="1"/>
  <c r="O310" s="1"/>
  <c r="P302" s="1"/>
  <c r="Q302" s="1"/>
  <c r="R302" s="1"/>
  <c r="S302" s="1"/>
  <c r="T302" s="1"/>
  <c r="U302" s="1"/>
  <c r="V302" s="1"/>
  <c r="W302" s="1"/>
  <c r="X302" s="1"/>
  <c r="Y302" s="1"/>
  <c r="Z302" s="1"/>
  <c r="J309"/>
  <c r="K309" s="1"/>
  <c r="L309" s="1"/>
  <c r="M309" s="1"/>
  <c r="N309" s="1"/>
  <c r="O309" s="1"/>
  <c r="P301" s="1"/>
  <c r="Q301" s="1"/>
  <c r="R301" s="1"/>
  <c r="S301" s="1"/>
  <c r="T301" s="1"/>
  <c r="U301" s="1"/>
  <c r="V301" s="1"/>
  <c r="W301" s="1"/>
  <c r="X301" s="1"/>
  <c r="Y301" s="1"/>
  <c r="Z301" s="1"/>
  <c r="J308"/>
  <c r="K308" s="1"/>
  <c r="L308" s="1"/>
  <c r="M308" s="1"/>
  <c r="N308" s="1"/>
  <c r="O308" s="1"/>
  <c r="P300" s="1"/>
  <c r="Q300" s="1"/>
  <c r="R300" s="1"/>
  <c r="S300" s="1"/>
  <c r="T300" s="1"/>
  <c r="U300" s="1"/>
  <c r="V300" s="1"/>
  <c r="W300" s="1"/>
  <c r="X300" s="1"/>
  <c r="Y300" s="1"/>
  <c r="Z300" s="1"/>
  <c r="J307"/>
  <c r="K307" s="1"/>
  <c r="L307" s="1"/>
  <c r="M307" s="1"/>
  <c r="N307" s="1"/>
  <c r="O307" s="1"/>
  <c r="P299" s="1"/>
  <c r="Q299" s="1"/>
  <c r="R299" s="1"/>
  <c r="S299" s="1"/>
  <c r="T299" s="1"/>
  <c r="U299" s="1"/>
  <c r="V299" s="1"/>
  <c r="W299" s="1"/>
  <c r="X299" s="1"/>
  <c r="Y299" s="1"/>
  <c r="Z299" s="1"/>
  <c r="J306"/>
  <c r="K306" s="1"/>
  <c r="L306" s="1"/>
  <c r="M306" s="1"/>
  <c r="N306" s="1"/>
  <c r="O306" s="1"/>
  <c r="P298" s="1"/>
  <c r="Q298" s="1"/>
  <c r="R298" s="1"/>
  <c r="S298" s="1"/>
  <c r="T298" s="1"/>
  <c r="U298" s="1"/>
  <c r="V298" s="1"/>
  <c r="W298" s="1"/>
  <c r="X298" s="1"/>
  <c r="Y298" s="1"/>
  <c r="Z298" s="1"/>
  <c r="J305"/>
  <c r="K305" s="1"/>
  <c r="L305" s="1"/>
  <c r="M305" s="1"/>
  <c r="N305" s="1"/>
  <c r="O305" s="1"/>
  <c r="P297" s="1"/>
  <c r="Q297" s="1"/>
  <c r="R297" s="1"/>
  <c r="S297" s="1"/>
  <c r="T297" s="1"/>
  <c r="U297" s="1"/>
  <c r="V297" s="1"/>
  <c r="W297" s="1"/>
  <c r="X297" s="1"/>
  <c r="Y297" s="1"/>
  <c r="Z297" s="1"/>
  <c r="J304"/>
  <c r="K304" s="1"/>
  <c r="L304" s="1"/>
  <c r="M304" s="1"/>
  <c r="N304" s="1"/>
  <c r="O304" s="1"/>
  <c r="P296" s="1"/>
  <c r="Q296" s="1"/>
  <c r="R296" s="1"/>
  <c r="S296" s="1"/>
  <c r="T296" s="1"/>
  <c r="U296" s="1"/>
  <c r="V296" s="1"/>
  <c r="W296" s="1"/>
  <c r="X296" s="1"/>
  <c r="Y296" s="1"/>
  <c r="Z296" s="1"/>
  <c r="J303"/>
  <c r="K303" s="1"/>
  <c r="L303" s="1"/>
  <c r="M303" s="1"/>
  <c r="N303" s="1"/>
  <c r="O303" s="1"/>
  <c r="P295" s="1"/>
  <c r="Q295" s="1"/>
  <c r="R295" s="1"/>
  <c r="S295" s="1"/>
  <c r="T295" s="1"/>
  <c r="U295" s="1"/>
  <c r="V295" s="1"/>
  <c r="W295" s="1"/>
  <c r="X295" s="1"/>
  <c r="Y295" s="1"/>
  <c r="Z295" s="1"/>
  <c r="J302"/>
  <c r="K302" s="1"/>
  <c r="L302" s="1"/>
  <c r="M302" s="1"/>
  <c r="N302" s="1"/>
  <c r="O302" s="1"/>
  <c r="P294" s="1"/>
  <c r="Q294" s="1"/>
  <c r="R294" s="1"/>
  <c r="S294" s="1"/>
  <c r="T294" s="1"/>
  <c r="U294" s="1"/>
  <c r="V294" s="1"/>
  <c r="W294" s="1"/>
  <c r="X294" s="1"/>
  <c r="Y294" s="1"/>
  <c r="Z294" s="1"/>
  <c r="J301"/>
  <c r="K301" s="1"/>
  <c r="L301" s="1"/>
  <c r="M301" s="1"/>
  <c r="N301" s="1"/>
  <c r="O301" s="1"/>
  <c r="P293" s="1"/>
  <c r="Q293" s="1"/>
  <c r="R293" s="1"/>
  <c r="S293" s="1"/>
  <c r="T293" s="1"/>
  <c r="U293" s="1"/>
  <c r="V293" s="1"/>
  <c r="W293" s="1"/>
  <c r="X293" s="1"/>
  <c r="Y293" s="1"/>
  <c r="Z293" s="1"/>
  <c r="J300"/>
  <c r="K300" s="1"/>
  <c r="L300" s="1"/>
  <c r="M300" s="1"/>
  <c r="N300" s="1"/>
  <c r="O300" s="1"/>
  <c r="P292" s="1"/>
  <c r="Q292" s="1"/>
  <c r="R292" s="1"/>
  <c r="S292" s="1"/>
  <c r="T292" s="1"/>
  <c r="U292" s="1"/>
  <c r="V292" s="1"/>
  <c r="W292" s="1"/>
  <c r="X292" s="1"/>
  <c r="Y292" s="1"/>
  <c r="Z292" s="1"/>
  <c r="J299"/>
  <c r="K299" s="1"/>
  <c r="L299" s="1"/>
  <c r="M299" s="1"/>
  <c r="N299" s="1"/>
  <c r="O299" s="1"/>
  <c r="P291" s="1"/>
  <c r="Q291" s="1"/>
  <c r="R291" s="1"/>
  <c r="S291" s="1"/>
  <c r="T291" s="1"/>
  <c r="U291" s="1"/>
  <c r="V291" s="1"/>
  <c r="W291" s="1"/>
  <c r="X291" s="1"/>
  <c r="Y291" s="1"/>
  <c r="Z291" s="1"/>
  <c r="J298"/>
  <c r="J297"/>
  <c r="K297" s="1"/>
  <c r="L297" s="1"/>
  <c r="M297" s="1"/>
  <c r="N297" s="1"/>
  <c r="O297" s="1"/>
  <c r="P289" s="1"/>
  <c r="Q289" s="1"/>
  <c r="R289" s="1"/>
  <c r="S289" s="1"/>
  <c r="T289" s="1"/>
  <c r="U289" s="1"/>
  <c r="V289" s="1"/>
  <c r="W289" s="1"/>
  <c r="X289" s="1"/>
  <c r="Y289" s="1"/>
  <c r="Z289" s="1"/>
  <c r="J296"/>
  <c r="J295"/>
  <c r="K295" s="1"/>
  <c r="L295" s="1"/>
  <c r="M295" s="1"/>
  <c r="N295" s="1"/>
  <c r="O295" s="1"/>
  <c r="P287" s="1"/>
  <c r="Q287" s="1"/>
  <c r="R287" s="1"/>
  <c r="S287" s="1"/>
  <c r="T287" s="1"/>
  <c r="U287" s="1"/>
  <c r="V287" s="1"/>
  <c r="W287" s="1"/>
  <c r="X287" s="1"/>
  <c r="Y287" s="1"/>
  <c r="Z287" s="1"/>
  <c r="J294"/>
  <c r="J293"/>
  <c r="K293" s="1"/>
  <c r="L293" s="1"/>
  <c r="M293" s="1"/>
  <c r="N293" s="1"/>
  <c r="O293" s="1"/>
  <c r="P285" s="1"/>
  <c r="Q285" s="1"/>
  <c r="R285" s="1"/>
  <c r="S285" s="1"/>
  <c r="T285" s="1"/>
  <c r="U285" s="1"/>
  <c r="V285" s="1"/>
  <c r="W285" s="1"/>
  <c r="X285" s="1"/>
  <c r="Y285" s="1"/>
  <c r="Z285" s="1"/>
  <c r="L292"/>
  <c r="M292" s="1"/>
  <c r="N292" s="1"/>
  <c r="O292" s="1"/>
  <c r="P284" s="1"/>
  <c r="Q284" s="1"/>
  <c r="R284" s="1"/>
  <c r="S284" s="1"/>
  <c r="T284" s="1"/>
  <c r="U284" s="1"/>
  <c r="V284" s="1"/>
  <c r="W284" s="1"/>
  <c r="X284" s="1"/>
  <c r="Y284" s="1"/>
  <c r="Z284" s="1"/>
  <c r="J292"/>
  <c r="J291"/>
  <c r="K291" s="1"/>
  <c r="L291" s="1"/>
  <c r="M291" s="1"/>
  <c r="N291" s="1"/>
  <c r="O291" s="1"/>
  <c r="P283" s="1"/>
  <c r="Q283" s="1"/>
  <c r="R283" s="1"/>
  <c r="S283" s="1"/>
  <c r="T283" s="1"/>
  <c r="U283" s="1"/>
  <c r="V283" s="1"/>
  <c r="W283" s="1"/>
  <c r="X283" s="1"/>
  <c r="Y283" s="1"/>
  <c r="Z283" s="1"/>
  <c r="J290"/>
  <c r="J289"/>
  <c r="K289" s="1"/>
  <c r="L289" s="1"/>
  <c r="M289" s="1"/>
  <c r="N289" s="1"/>
  <c r="O289" s="1"/>
  <c r="P281" s="1"/>
  <c r="Q281" s="1"/>
  <c r="R281" s="1"/>
  <c r="S281" s="1"/>
  <c r="T281" s="1"/>
  <c r="U281" s="1"/>
  <c r="V281" s="1"/>
  <c r="W281" s="1"/>
  <c r="X281" s="1"/>
  <c r="Y281" s="1"/>
  <c r="Z281" s="1"/>
  <c r="K288"/>
  <c r="J287"/>
  <c r="K287" s="1"/>
  <c r="L287" s="1"/>
  <c r="L286"/>
  <c r="M286" s="1"/>
  <c r="J286"/>
  <c r="I285"/>
  <c r="I15" s="1"/>
  <c r="K284"/>
  <c r="J284"/>
  <c r="I284"/>
  <c r="F283"/>
  <c r="J279"/>
  <c r="K279" s="1"/>
  <c r="L279" s="1"/>
  <c r="M279" s="1"/>
  <c r="N279" s="1"/>
  <c r="O279" s="1"/>
  <c r="P271" s="1"/>
  <c r="Q271" s="1"/>
  <c r="R271" s="1"/>
  <c r="S271" s="1"/>
  <c r="T271" s="1"/>
  <c r="U271" s="1"/>
  <c r="V271" s="1"/>
  <c r="W271" s="1"/>
  <c r="X271" s="1"/>
  <c r="Y271" s="1"/>
  <c r="Z271" s="1"/>
  <c r="J278"/>
  <c r="K278" s="1"/>
  <c r="L278" s="1"/>
  <c r="M278" s="1"/>
  <c r="N278" s="1"/>
  <c r="O278" s="1"/>
  <c r="P270" s="1"/>
  <c r="Q270" s="1"/>
  <c r="R270" s="1"/>
  <c r="S270" s="1"/>
  <c r="T270" s="1"/>
  <c r="U270" s="1"/>
  <c r="V270" s="1"/>
  <c r="W270" s="1"/>
  <c r="X270" s="1"/>
  <c r="Y270" s="1"/>
  <c r="Z270" s="1"/>
  <c r="J277"/>
  <c r="K277" s="1"/>
  <c r="L277" s="1"/>
  <c r="M277" s="1"/>
  <c r="N277" s="1"/>
  <c r="O277" s="1"/>
  <c r="P269" s="1"/>
  <c r="Q269" s="1"/>
  <c r="R269" s="1"/>
  <c r="S269" s="1"/>
  <c r="T269" s="1"/>
  <c r="U269" s="1"/>
  <c r="V269" s="1"/>
  <c r="W269" s="1"/>
  <c r="X269" s="1"/>
  <c r="Y269" s="1"/>
  <c r="Z269" s="1"/>
  <c r="J276"/>
  <c r="K276" s="1"/>
  <c r="L276" s="1"/>
  <c r="M276" s="1"/>
  <c r="N276" s="1"/>
  <c r="O276" s="1"/>
  <c r="P268" s="1"/>
  <c r="Q268" s="1"/>
  <c r="R268" s="1"/>
  <c r="S268" s="1"/>
  <c r="T268" s="1"/>
  <c r="U268" s="1"/>
  <c r="V268" s="1"/>
  <c r="W268" s="1"/>
  <c r="X268" s="1"/>
  <c r="Y268" s="1"/>
  <c r="Z268" s="1"/>
  <c r="J275"/>
  <c r="K275" s="1"/>
  <c r="L275" s="1"/>
  <c r="M275" s="1"/>
  <c r="N275" s="1"/>
  <c r="O275" s="1"/>
  <c r="P267" s="1"/>
  <c r="Q267" s="1"/>
  <c r="R267" s="1"/>
  <c r="S267" s="1"/>
  <c r="T267" s="1"/>
  <c r="U267" s="1"/>
  <c r="V267" s="1"/>
  <c r="W267" s="1"/>
  <c r="X267" s="1"/>
  <c r="Y267" s="1"/>
  <c r="Z267" s="1"/>
  <c r="J274"/>
  <c r="K274" s="1"/>
  <c r="L274" s="1"/>
  <c r="M274" s="1"/>
  <c r="N274" s="1"/>
  <c r="O274" s="1"/>
  <c r="P266" s="1"/>
  <c r="Q266" s="1"/>
  <c r="R266" s="1"/>
  <c r="S266" s="1"/>
  <c r="T266" s="1"/>
  <c r="U266" s="1"/>
  <c r="V266" s="1"/>
  <c r="W266" s="1"/>
  <c r="X266" s="1"/>
  <c r="Y266" s="1"/>
  <c r="Z266" s="1"/>
  <c r="J273"/>
  <c r="K273" s="1"/>
  <c r="L273" s="1"/>
  <c r="M273" s="1"/>
  <c r="N273" s="1"/>
  <c r="O273" s="1"/>
  <c r="P265" s="1"/>
  <c r="Q265" s="1"/>
  <c r="R265" s="1"/>
  <c r="S265" s="1"/>
  <c r="T265" s="1"/>
  <c r="U265" s="1"/>
  <c r="V265" s="1"/>
  <c r="W265" s="1"/>
  <c r="X265" s="1"/>
  <c r="Y265" s="1"/>
  <c r="Z265" s="1"/>
  <c r="J272"/>
  <c r="K272" s="1"/>
  <c r="L272" s="1"/>
  <c r="M272" s="1"/>
  <c r="N272" s="1"/>
  <c r="O272" s="1"/>
  <c r="P264" s="1"/>
  <c r="Q264" s="1"/>
  <c r="R264" s="1"/>
  <c r="S264" s="1"/>
  <c r="T264" s="1"/>
  <c r="U264" s="1"/>
  <c r="V264" s="1"/>
  <c r="W264" s="1"/>
  <c r="X264" s="1"/>
  <c r="Y264" s="1"/>
  <c r="Z264" s="1"/>
  <c r="J271"/>
  <c r="K271" s="1"/>
  <c r="L271" s="1"/>
  <c r="M271" s="1"/>
  <c r="N271" s="1"/>
  <c r="O271" s="1"/>
  <c r="P263" s="1"/>
  <c r="Q263" s="1"/>
  <c r="R263" s="1"/>
  <c r="S263" s="1"/>
  <c r="T263" s="1"/>
  <c r="U263" s="1"/>
  <c r="V263" s="1"/>
  <c r="W263" s="1"/>
  <c r="X263" s="1"/>
  <c r="Y263" s="1"/>
  <c r="Z263" s="1"/>
  <c r="J270"/>
  <c r="K270" s="1"/>
  <c r="L270" s="1"/>
  <c r="M270" s="1"/>
  <c r="N270" s="1"/>
  <c r="O270" s="1"/>
  <c r="P262" s="1"/>
  <c r="Q262" s="1"/>
  <c r="R262" s="1"/>
  <c r="S262" s="1"/>
  <c r="T262" s="1"/>
  <c r="U262" s="1"/>
  <c r="V262" s="1"/>
  <c r="W262" s="1"/>
  <c r="X262" s="1"/>
  <c r="Y262" s="1"/>
  <c r="Z262" s="1"/>
  <c r="J269"/>
  <c r="K269" s="1"/>
  <c r="L269" s="1"/>
  <c r="M269" s="1"/>
  <c r="N269" s="1"/>
  <c r="O269" s="1"/>
  <c r="P261" s="1"/>
  <c r="Q261" s="1"/>
  <c r="R261" s="1"/>
  <c r="S261" s="1"/>
  <c r="T261" s="1"/>
  <c r="U261" s="1"/>
  <c r="V261" s="1"/>
  <c r="W261" s="1"/>
  <c r="X261" s="1"/>
  <c r="Y261" s="1"/>
  <c r="Z261" s="1"/>
  <c r="J268"/>
  <c r="K268" s="1"/>
  <c r="L268" s="1"/>
  <c r="M268" s="1"/>
  <c r="N268" s="1"/>
  <c r="O268" s="1"/>
  <c r="P260" s="1"/>
  <c r="Q260" s="1"/>
  <c r="R260" s="1"/>
  <c r="S260" s="1"/>
  <c r="T260" s="1"/>
  <c r="U260" s="1"/>
  <c r="V260" s="1"/>
  <c r="W260" s="1"/>
  <c r="X260" s="1"/>
  <c r="Y260" s="1"/>
  <c r="Z260" s="1"/>
  <c r="J267"/>
  <c r="K267" s="1"/>
  <c r="L267" s="1"/>
  <c r="M267" s="1"/>
  <c r="N267" s="1"/>
  <c r="O267" s="1"/>
  <c r="P259" s="1"/>
  <c r="Q259" s="1"/>
  <c r="R259" s="1"/>
  <c r="S259" s="1"/>
  <c r="T259" s="1"/>
  <c r="U259" s="1"/>
  <c r="V259" s="1"/>
  <c r="W259" s="1"/>
  <c r="X259" s="1"/>
  <c r="Y259" s="1"/>
  <c r="Z259" s="1"/>
  <c r="J266"/>
  <c r="K266" s="1"/>
  <c r="L266" s="1"/>
  <c r="M266" s="1"/>
  <c r="N266" s="1"/>
  <c r="O266" s="1"/>
  <c r="P258" s="1"/>
  <c r="Q258" s="1"/>
  <c r="R258" s="1"/>
  <c r="S258" s="1"/>
  <c r="T258" s="1"/>
  <c r="U258" s="1"/>
  <c r="V258" s="1"/>
  <c r="W258" s="1"/>
  <c r="X258" s="1"/>
  <c r="Y258" s="1"/>
  <c r="Z258" s="1"/>
  <c r="J265"/>
  <c r="K265" s="1"/>
  <c r="L265" s="1"/>
  <c r="M265" s="1"/>
  <c r="N265" s="1"/>
  <c r="O265" s="1"/>
  <c r="P257" s="1"/>
  <c r="Q257" s="1"/>
  <c r="R257" s="1"/>
  <c r="S257" s="1"/>
  <c r="T257" s="1"/>
  <c r="U257" s="1"/>
  <c r="V257" s="1"/>
  <c r="W257" s="1"/>
  <c r="X257" s="1"/>
  <c r="Y257" s="1"/>
  <c r="Z257" s="1"/>
  <c r="J264"/>
  <c r="K264" s="1"/>
  <c r="L264" s="1"/>
  <c r="M264" s="1"/>
  <c r="N264" s="1"/>
  <c r="O264" s="1"/>
  <c r="P256" s="1"/>
  <c r="Q256" s="1"/>
  <c r="R256" s="1"/>
  <c r="S256" s="1"/>
  <c r="T256" s="1"/>
  <c r="U256" s="1"/>
  <c r="V256" s="1"/>
  <c r="W256" s="1"/>
  <c r="X256" s="1"/>
  <c r="Y256" s="1"/>
  <c r="Z256" s="1"/>
  <c r="J263"/>
  <c r="K263" s="1"/>
  <c r="L263" s="1"/>
  <c r="M263" s="1"/>
  <c r="N263" s="1"/>
  <c r="O263" s="1"/>
  <c r="P255" s="1"/>
  <c r="Q255" s="1"/>
  <c r="R255" s="1"/>
  <c r="S255" s="1"/>
  <c r="T255" s="1"/>
  <c r="U255" s="1"/>
  <c r="V255" s="1"/>
  <c r="W255" s="1"/>
  <c r="X255" s="1"/>
  <c r="Y255" s="1"/>
  <c r="Z255" s="1"/>
  <c r="J262"/>
  <c r="K262" s="1"/>
  <c r="L262" s="1"/>
  <c r="M262" s="1"/>
  <c r="N262" s="1"/>
  <c r="O262" s="1"/>
  <c r="P254" s="1"/>
  <c r="Q254" s="1"/>
  <c r="R254" s="1"/>
  <c r="S254" s="1"/>
  <c r="T254" s="1"/>
  <c r="U254" s="1"/>
  <c r="V254" s="1"/>
  <c r="W254" s="1"/>
  <c r="X254" s="1"/>
  <c r="Y254" s="1"/>
  <c r="Z254" s="1"/>
  <c r="J261"/>
  <c r="K261" s="1"/>
  <c r="L261" s="1"/>
  <c r="M261" s="1"/>
  <c r="N261" s="1"/>
  <c r="O261" s="1"/>
  <c r="P253" s="1"/>
  <c r="Q253" s="1"/>
  <c r="R253" s="1"/>
  <c r="S253" s="1"/>
  <c r="T253" s="1"/>
  <c r="U253" s="1"/>
  <c r="V253" s="1"/>
  <c r="W253" s="1"/>
  <c r="X253" s="1"/>
  <c r="Y253" s="1"/>
  <c r="Z253" s="1"/>
  <c r="J260"/>
  <c r="K260" s="1"/>
  <c r="L260" s="1"/>
  <c r="M260" s="1"/>
  <c r="N260" s="1"/>
  <c r="O260" s="1"/>
  <c r="P252" s="1"/>
  <c r="Q252" s="1"/>
  <c r="R252" s="1"/>
  <c r="S252" s="1"/>
  <c r="T252" s="1"/>
  <c r="U252" s="1"/>
  <c r="V252" s="1"/>
  <c r="W252" s="1"/>
  <c r="X252" s="1"/>
  <c r="Y252" s="1"/>
  <c r="Z252" s="1"/>
  <c r="J259"/>
  <c r="K259" s="1"/>
  <c r="L259" s="1"/>
  <c r="M259" s="1"/>
  <c r="N259" s="1"/>
  <c r="O259" s="1"/>
  <c r="P251" s="1"/>
  <c r="Q251" s="1"/>
  <c r="R251" s="1"/>
  <c r="S251" s="1"/>
  <c r="T251" s="1"/>
  <c r="U251" s="1"/>
  <c r="V251" s="1"/>
  <c r="W251" s="1"/>
  <c r="X251" s="1"/>
  <c r="Y251" s="1"/>
  <c r="Z251" s="1"/>
  <c r="J258"/>
  <c r="K258" s="1"/>
  <c r="L258" s="1"/>
  <c r="M258" s="1"/>
  <c r="N258" s="1"/>
  <c r="O258" s="1"/>
  <c r="P250" s="1"/>
  <c r="Q250" s="1"/>
  <c r="R250" s="1"/>
  <c r="S250" s="1"/>
  <c r="T250" s="1"/>
  <c r="U250" s="1"/>
  <c r="V250" s="1"/>
  <c r="W250" s="1"/>
  <c r="X250" s="1"/>
  <c r="Y250" s="1"/>
  <c r="Z250" s="1"/>
  <c r="J257"/>
  <c r="K257" s="1"/>
  <c r="L257" s="1"/>
  <c r="M257" s="1"/>
  <c r="N257" s="1"/>
  <c r="O257" s="1"/>
  <c r="P249" s="1"/>
  <c r="Q249" s="1"/>
  <c r="R249" s="1"/>
  <c r="S249" s="1"/>
  <c r="T249" s="1"/>
  <c r="U249" s="1"/>
  <c r="V249" s="1"/>
  <c r="W249" s="1"/>
  <c r="X249" s="1"/>
  <c r="Y249" s="1"/>
  <c r="Z249" s="1"/>
  <c r="J256"/>
  <c r="K256" s="1"/>
  <c r="L256" s="1"/>
  <c r="M256" s="1"/>
  <c r="N256" s="1"/>
  <c r="O256" s="1"/>
  <c r="P248" s="1"/>
  <c r="Q248" s="1"/>
  <c r="R248" s="1"/>
  <c r="S248" s="1"/>
  <c r="T248" s="1"/>
  <c r="U248" s="1"/>
  <c r="V248" s="1"/>
  <c r="W248" s="1"/>
  <c r="X248" s="1"/>
  <c r="Y248" s="1"/>
  <c r="Z248" s="1"/>
  <c r="J255"/>
  <c r="K255" s="1"/>
  <c r="L255" s="1"/>
  <c r="M255" s="1"/>
  <c r="N255" s="1"/>
  <c r="O255" s="1"/>
  <c r="P247" s="1"/>
  <c r="Q247" s="1"/>
  <c r="R247" s="1"/>
  <c r="S247" s="1"/>
  <c r="T247" s="1"/>
  <c r="U247" s="1"/>
  <c r="V247" s="1"/>
  <c r="W247" s="1"/>
  <c r="X247" s="1"/>
  <c r="Y247" s="1"/>
  <c r="Z247" s="1"/>
  <c r="J254"/>
  <c r="K254" s="1"/>
  <c r="L254" s="1"/>
  <c r="M254" s="1"/>
  <c r="N254" s="1"/>
  <c r="O254" s="1"/>
  <c r="P246" s="1"/>
  <c r="Q246" s="1"/>
  <c r="R246" s="1"/>
  <c r="S246" s="1"/>
  <c r="T246" s="1"/>
  <c r="U246" s="1"/>
  <c r="V246" s="1"/>
  <c r="W246" s="1"/>
  <c r="X246" s="1"/>
  <c r="Y246" s="1"/>
  <c r="Z246" s="1"/>
  <c r="J253"/>
  <c r="K253" s="1"/>
  <c r="L253" s="1"/>
  <c r="M253" s="1"/>
  <c r="N253" s="1"/>
  <c r="O253" s="1"/>
  <c r="P245" s="1"/>
  <c r="Q245" s="1"/>
  <c r="R245" s="1"/>
  <c r="S245" s="1"/>
  <c r="T245" s="1"/>
  <c r="U245" s="1"/>
  <c r="V245" s="1"/>
  <c r="W245" s="1"/>
  <c r="X245" s="1"/>
  <c r="Y245" s="1"/>
  <c r="Z245" s="1"/>
  <c r="J252"/>
  <c r="I14"/>
  <c r="P235"/>
  <c r="Q235" s="1"/>
  <c r="R235" s="1"/>
  <c r="S235" s="1"/>
  <c r="T235" s="1"/>
  <c r="U235" s="1"/>
  <c r="V235" s="1"/>
  <c r="W235" s="1"/>
  <c r="X235" s="1"/>
  <c r="Y235" s="1"/>
  <c r="Z235" s="1"/>
  <c r="P234"/>
  <c r="Q234" s="1"/>
  <c r="R234" s="1"/>
  <c r="S234" s="1"/>
  <c r="T234" s="1"/>
  <c r="U234" s="1"/>
  <c r="V234" s="1"/>
  <c r="W234" s="1"/>
  <c r="X234" s="1"/>
  <c r="Y234" s="1"/>
  <c r="Z234" s="1"/>
  <c r="P233"/>
  <c r="Q233" s="1"/>
  <c r="R233" s="1"/>
  <c r="S233" s="1"/>
  <c r="T233" s="1"/>
  <c r="U233" s="1"/>
  <c r="V233" s="1"/>
  <c r="W233" s="1"/>
  <c r="X233" s="1"/>
  <c r="Y233" s="1"/>
  <c r="Z233" s="1"/>
  <c r="P232"/>
  <c r="Q232" s="1"/>
  <c r="R232" s="1"/>
  <c r="S232" s="1"/>
  <c r="T232" s="1"/>
  <c r="U232" s="1"/>
  <c r="V232" s="1"/>
  <c r="W232" s="1"/>
  <c r="X232" s="1"/>
  <c r="Y232" s="1"/>
  <c r="Z232" s="1"/>
  <c r="P231"/>
  <c r="Q231" s="1"/>
  <c r="R231" s="1"/>
  <c r="S231" s="1"/>
  <c r="T231" s="1"/>
  <c r="U231" s="1"/>
  <c r="V231" s="1"/>
  <c r="W231" s="1"/>
  <c r="X231" s="1"/>
  <c r="Y231" s="1"/>
  <c r="Z231" s="1"/>
  <c r="P230"/>
  <c r="Q230" s="1"/>
  <c r="R230" s="1"/>
  <c r="S230" s="1"/>
  <c r="T230" s="1"/>
  <c r="U230" s="1"/>
  <c r="V230" s="1"/>
  <c r="W230" s="1"/>
  <c r="X230" s="1"/>
  <c r="Y230" s="1"/>
  <c r="Z230" s="1"/>
  <c r="P229"/>
  <c r="Q229" s="1"/>
  <c r="R229" s="1"/>
  <c r="S229" s="1"/>
  <c r="T229" s="1"/>
  <c r="U229" s="1"/>
  <c r="V229" s="1"/>
  <c r="W229" s="1"/>
  <c r="X229" s="1"/>
  <c r="Y229" s="1"/>
  <c r="Z229" s="1"/>
  <c r="P228"/>
  <c r="Q228" s="1"/>
  <c r="R228" s="1"/>
  <c r="S228" s="1"/>
  <c r="T228" s="1"/>
  <c r="U228" s="1"/>
  <c r="V228" s="1"/>
  <c r="W228" s="1"/>
  <c r="X228" s="1"/>
  <c r="Y228" s="1"/>
  <c r="Z228" s="1"/>
  <c r="J223"/>
  <c r="K223" s="1"/>
  <c r="L223" s="1"/>
  <c r="M223" s="1"/>
  <c r="N223" s="1"/>
  <c r="O223" s="1"/>
  <c r="P223" s="1"/>
  <c r="Q223" s="1"/>
  <c r="R223" s="1"/>
  <c r="S223" s="1"/>
  <c r="T223" s="1"/>
  <c r="U223" s="1"/>
  <c r="V223" s="1"/>
  <c r="W223" s="1"/>
  <c r="X223" s="1"/>
  <c r="Y223" s="1"/>
  <c r="Z223" s="1"/>
  <c r="J222"/>
  <c r="K222" s="1"/>
  <c r="L222" s="1"/>
  <c r="M222" s="1"/>
  <c r="N222" s="1"/>
  <c r="O222" s="1"/>
  <c r="P222" s="1"/>
  <c r="Q222" s="1"/>
  <c r="R222" s="1"/>
  <c r="S222" s="1"/>
  <c r="T222" s="1"/>
  <c r="U222" s="1"/>
  <c r="V222" s="1"/>
  <c r="W222" s="1"/>
  <c r="X222" s="1"/>
  <c r="Y222" s="1"/>
  <c r="Z222" s="1"/>
  <c r="J221"/>
  <c r="K221" s="1"/>
  <c r="L221" s="1"/>
  <c r="M221" s="1"/>
  <c r="N221" s="1"/>
  <c r="O221" s="1"/>
  <c r="P221" s="1"/>
  <c r="Q221" s="1"/>
  <c r="R221" s="1"/>
  <c r="S221" s="1"/>
  <c r="T221" s="1"/>
  <c r="U221" s="1"/>
  <c r="V221" s="1"/>
  <c r="W221" s="1"/>
  <c r="X221" s="1"/>
  <c r="Y221" s="1"/>
  <c r="Z221" s="1"/>
  <c r="J220"/>
  <c r="K220" s="1"/>
  <c r="L220" s="1"/>
  <c r="M220" s="1"/>
  <c r="N220" s="1"/>
  <c r="O220" s="1"/>
  <c r="P220" s="1"/>
  <c r="Q220" s="1"/>
  <c r="R220" s="1"/>
  <c r="S220" s="1"/>
  <c r="T220" s="1"/>
  <c r="U220" s="1"/>
  <c r="V220" s="1"/>
  <c r="W220" s="1"/>
  <c r="X220" s="1"/>
  <c r="Y220" s="1"/>
  <c r="Z220" s="1"/>
  <c r="J219"/>
  <c r="K219" s="1"/>
  <c r="L219" s="1"/>
  <c r="M219" s="1"/>
  <c r="N219" s="1"/>
  <c r="O219" s="1"/>
  <c r="P219" s="1"/>
  <c r="Q219" s="1"/>
  <c r="R219" s="1"/>
  <c r="S219" s="1"/>
  <c r="T219" s="1"/>
  <c r="U219" s="1"/>
  <c r="V219" s="1"/>
  <c r="W219" s="1"/>
  <c r="X219" s="1"/>
  <c r="Y219" s="1"/>
  <c r="Z219" s="1"/>
  <c r="J218"/>
  <c r="K218" s="1"/>
  <c r="L218" s="1"/>
  <c r="M218" s="1"/>
  <c r="N218" s="1"/>
  <c r="O218" s="1"/>
  <c r="P218" s="1"/>
  <c r="Q218" s="1"/>
  <c r="R218" s="1"/>
  <c r="S218" s="1"/>
  <c r="T218" s="1"/>
  <c r="U218" s="1"/>
  <c r="V218" s="1"/>
  <c r="W218" s="1"/>
  <c r="X218" s="1"/>
  <c r="Y218" s="1"/>
  <c r="Z218" s="1"/>
  <c r="J217"/>
  <c r="K217" s="1"/>
  <c r="L217" s="1"/>
  <c r="M217" s="1"/>
  <c r="N217" s="1"/>
  <c r="O217" s="1"/>
  <c r="P217" s="1"/>
  <c r="Q217" s="1"/>
  <c r="R217" s="1"/>
  <c r="S217" s="1"/>
  <c r="T217" s="1"/>
  <c r="U217" s="1"/>
  <c r="V217" s="1"/>
  <c r="W217" s="1"/>
  <c r="X217" s="1"/>
  <c r="Y217" s="1"/>
  <c r="Z217" s="1"/>
  <c r="J216"/>
  <c r="K216" s="1"/>
  <c r="L216" s="1"/>
  <c r="M216" s="1"/>
  <c r="N216" s="1"/>
  <c r="O216" s="1"/>
  <c r="P216" s="1"/>
  <c r="Q216" s="1"/>
  <c r="R216" s="1"/>
  <c r="S216" s="1"/>
  <c r="T216" s="1"/>
  <c r="U216" s="1"/>
  <c r="V216" s="1"/>
  <c r="W216" s="1"/>
  <c r="X216" s="1"/>
  <c r="Y216" s="1"/>
  <c r="Z216" s="1"/>
  <c r="J215"/>
  <c r="K215" s="1"/>
  <c r="L215" s="1"/>
  <c r="M215" s="1"/>
  <c r="N215" s="1"/>
  <c r="O215" s="1"/>
  <c r="P215" s="1"/>
  <c r="Q215" s="1"/>
  <c r="R215" s="1"/>
  <c r="S215" s="1"/>
  <c r="T215" s="1"/>
  <c r="U215" s="1"/>
  <c r="V215" s="1"/>
  <c r="W215" s="1"/>
  <c r="X215" s="1"/>
  <c r="Y215" s="1"/>
  <c r="Z215" s="1"/>
  <c r="J214"/>
  <c r="K214" s="1"/>
  <c r="L214" s="1"/>
  <c r="M214" s="1"/>
  <c r="N214" s="1"/>
  <c r="O214" s="1"/>
  <c r="P214" s="1"/>
  <c r="Q214" s="1"/>
  <c r="R214" s="1"/>
  <c r="S214" s="1"/>
  <c r="T214" s="1"/>
  <c r="U214" s="1"/>
  <c r="V214" s="1"/>
  <c r="W214" s="1"/>
  <c r="X214" s="1"/>
  <c r="Y214" s="1"/>
  <c r="Z214" s="1"/>
  <c r="J213"/>
  <c r="K213" s="1"/>
  <c r="L213" s="1"/>
  <c r="M213" s="1"/>
  <c r="N213" s="1"/>
  <c r="O213" s="1"/>
  <c r="P213" s="1"/>
  <c r="Q213" s="1"/>
  <c r="R213" s="1"/>
  <c r="S213" s="1"/>
  <c r="T213" s="1"/>
  <c r="U213" s="1"/>
  <c r="V213" s="1"/>
  <c r="W213" s="1"/>
  <c r="X213" s="1"/>
  <c r="Y213" s="1"/>
  <c r="Z213" s="1"/>
  <c r="J212"/>
  <c r="K212" s="1"/>
  <c r="L212" s="1"/>
  <c r="M212" s="1"/>
  <c r="N212" s="1"/>
  <c r="O212" s="1"/>
  <c r="P212" s="1"/>
  <c r="Q212" s="1"/>
  <c r="R212" s="1"/>
  <c r="S212" s="1"/>
  <c r="T212" s="1"/>
  <c r="U212" s="1"/>
  <c r="V212" s="1"/>
  <c r="W212" s="1"/>
  <c r="X212" s="1"/>
  <c r="Y212" s="1"/>
  <c r="Z212" s="1"/>
  <c r="J211"/>
  <c r="K211" s="1"/>
  <c r="L211" s="1"/>
  <c r="M211" s="1"/>
  <c r="N211" s="1"/>
  <c r="O211" s="1"/>
  <c r="P211" s="1"/>
  <c r="Q211" s="1"/>
  <c r="R211" s="1"/>
  <c r="S211" s="1"/>
  <c r="T211" s="1"/>
  <c r="U211" s="1"/>
  <c r="V211" s="1"/>
  <c r="W211" s="1"/>
  <c r="X211" s="1"/>
  <c r="Y211" s="1"/>
  <c r="Z211" s="1"/>
  <c r="J210"/>
  <c r="K210" s="1"/>
  <c r="L210" s="1"/>
  <c r="M210" s="1"/>
  <c r="N210" s="1"/>
  <c r="O210" s="1"/>
  <c r="P210" s="1"/>
  <c r="Q210" s="1"/>
  <c r="R210" s="1"/>
  <c r="S210" s="1"/>
  <c r="T210" s="1"/>
  <c r="U210" s="1"/>
  <c r="V210" s="1"/>
  <c r="W210" s="1"/>
  <c r="X210" s="1"/>
  <c r="Y210" s="1"/>
  <c r="Z210" s="1"/>
  <c r="J209"/>
  <c r="K209" s="1"/>
  <c r="L209" s="1"/>
  <c r="M209" s="1"/>
  <c r="N209" s="1"/>
  <c r="O209" s="1"/>
  <c r="P209" s="1"/>
  <c r="Q209" s="1"/>
  <c r="R209" s="1"/>
  <c r="S209" s="1"/>
  <c r="T209" s="1"/>
  <c r="U209" s="1"/>
  <c r="V209" s="1"/>
  <c r="W209" s="1"/>
  <c r="X209" s="1"/>
  <c r="Y209" s="1"/>
  <c r="Z209" s="1"/>
  <c r="K208"/>
  <c r="L208" s="1"/>
  <c r="M208" s="1"/>
  <c r="N208" s="1"/>
  <c r="O208" s="1"/>
  <c r="P208" s="1"/>
  <c r="Q208" s="1"/>
  <c r="R208" s="1"/>
  <c r="S208" s="1"/>
  <c r="T208" s="1"/>
  <c r="U208" s="1"/>
  <c r="V208" s="1"/>
  <c r="W208" s="1"/>
  <c r="X208" s="1"/>
  <c r="Y208" s="1"/>
  <c r="Z208" s="1"/>
  <c r="J207"/>
  <c r="K207" s="1"/>
  <c r="L207" s="1"/>
  <c r="M207" s="1"/>
  <c r="N207" s="1"/>
  <c r="O207" s="1"/>
  <c r="P207" s="1"/>
  <c r="Q207" s="1"/>
  <c r="R207" s="1"/>
  <c r="S207" s="1"/>
  <c r="T207" s="1"/>
  <c r="U207" s="1"/>
  <c r="V207" s="1"/>
  <c r="W207" s="1"/>
  <c r="X207" s="1"/>
  <c r="Y207" s="1"/>
  <c r="Z207" s="1"/>
  <c r="J206"/>
  <c r="K206" s="1"/>
  <c r="L206" s="1"/>
  <c r="I205"/>
  <c r="I13" s="1"/>
  <c r="K204"/>
  <c r="J204"/>
  <c r="I204"/>
  <c r="F203"/>
  <c r="J183"/>
  <c r="K183" s="1"/>
  <c r="L183" s="1"/>
  <c r="M183" s="1"/>
  <c r="N183" s="1"/>
  <c r="O183" s="1"/>
  <c r="J182"/>
  <c r="K182" s="1"/>
  <c r="L182" s="1"/>
  <c r="M182" s="1"/>
  <c r="N182" s="1"/>
  <c r="O182" s="1"/>
  <c r="J181"/>
  <c r="K181" s="1"/>
  <c r="L181" s="1"/>
  <c r="M181" s="1"/>
  <c r="N181" s="1"/>
  <c r="O181" s="1"/>
  <c r="J180"/>
  <c r="K180" s="1"/>
  <c r="L180" s="1"/>
  <c r="M180" s="1"/>
  <c r="N180" s="1"/>
  <c r="O180" s="1"/>
  <c r="J179"/>
  <c r="K179" s="1"/>
  <c r="L179" s="1"/>
  <c r="M179" s="1"/>
  <c r="N179" s="1"/>
  <c r="O179" s="1"/>
  <c r="J178"/>
  <c r="K178" s="1"/>
  <c r="L178" s="1"/>
  <c r="M178" s="1"/>
  <c r="N178" s="1"/>
  <c r="O178" s="1"/>
  <c r="J177"/>
  <c r="K177" s="1"/>
  <c r="L177" s="1"/>
  <c r="M177" s="1"/>
  <c r="N177" s="1"/>
  <c r="O177" s="1"/>
  <c r="J176"/>
  <c r="K176" s="1"/>
  <c r="L176" s="1"/>
  <c r="M176" s="1"/>
  <c r="N176" s="1"/>
  <c r="O176" s="1"/>
  <c r="J175"/>
  <c r="K175" s="1"/>
  <c r="L175" s="1"/>
  <c r="M175" s="1"/>
  <c r="N175" s="1"/>
  <c r="O175" s="1"/>
  <c r="J174"/>
  <c r="K174" s="1"/>
  <c r="L174" s="1"/>
  <c r="M174" s="1"/>
  <c r="N174" s="1"/>
  <c r="O174" s="1"/>
  <c r="J173"/>
  <c r="K173" s="1"/>
  <c r="L173" s="1"/>
  <c r="M173" s="1"/>
  <c r="N173" s="1"/>
  <c r="O173" s="1"/>
  <c r="J172"/>
  <c r="K172" s="1"/>
  <c r="L172" s="1"/>
  <c r="M172" s="1"/>
  <c r="N172" s="1"/>
  <c r="O172" s="1"/>
  <c r="J171"/>
  <c r="K171" s="1"/>
  <c r="L171" s="1"/>
  <c r="M171" s="1"/>
  <c r="N171" s="1"/>
  <c r="O171" s="1"/>
  <c r="J170"/>
  <c r="K170" s="1"/>
  <c r="L170" s="1"/>
  <c r="M170" s="1"/>
  <c r="N170" s="1"/>
  <c r="O170" s="1"/>
  <c r="J169"/>
  <c r="K169" s="1"/>
  <c r="L169" s="1"/>
  <c r="M169" s="1"/>
  <c r="N169" s="1"/>
  <c r="O169" s="1"/>
  <c r="J168"/>
  <c r="K168" s="1"/>
  <c r="L168" s="1"/>
  <c r="M168" s="1"/>
  <c r="N168" s="1"/>
  <c r="O168" s="1"/>
  <c r="J167"/>
  <c r="K167" s="1"/>
  <c r="L167" s="1"/>
  <c r="M167" s="1"/>
  <c r="N167" s="1"/>
  <c r="O167" s="1"/>
  <c r="J166"/>
  <c r="K166" s="1"/>
  <c r="L166" s="1"/>
  <c r="M166" s="1"/>
  <c r="N166" s="1"/>
  <c r="O166" s="1"/>
  <c r="J165"/>
  <c r="K165" s="1"/>
  <c r="L165" s="1"/>
  <c r="M165" s="1"/>
  <c r="N165" s="1"/>
  <c r="O165" s="1"/>
  <c r="P165" s="1"/>
  <c r="Q165" s="1"/>
  <c r="R165" s="1"/>
  <c r="S165" s="1"/>
  <c r="T165" s="1"/>
  <c r="U165" s="1"/>
  <c r="V165" s="1"/>
  <c r="W165" s="1"/>
  <c r="X165" s="1"/>
  <c r="Y165" s="1"/>
  <c r="Z165" s="1"/>
  <c r="K164"/>
  <c r="L164" s="1"/>
  <c r="M164" s="1"/>
  <c r="N164" s="1"/>
  <c r="O164" s="1"/>
  <c r="P164" s="1"/>
  <c r="Q164" s="1"/>
  <c r="R164" s="1"/>
  <c r="S164" s="1"/>
  <c r="T164" s="1"/>
  <c r="U164" s="1"/>
  <c r="V164" s="1"/>
  <c r="W164" s="1"/>
  <c r="X164" s="1"/>
  <c r="Y164" s="1"/>
  <c r="Z164" s="1"/>
  <c r="J163"/>
  <c r="K163" s="1"/>
  <c r="L163" s="1"/>
  <c r="M163" s="1"/>
  <c r="N163" s="1"/>
  <c r="O163" s="1"/>
  <c r="P163" s="1"/>
  <c r="Q163" s="1"/>
  <c r="R163" s="1"/>
  <c r="S163" s="1"/>
  <c r="T163" s="1"/>
  <c r="U163" s="1"/>
  <c r="V163" s="1"/>
  <c r="W163" s="1"/>
  <c r="X163" s="1"/>
  <c r="Y163" s="1"/>
  <c r="Z163" s="1"/>
  <c r="K162"/>
  <c r="L162" s="1"/>
  <c r="M162" s="1"/>
  <c r="N162" s="1"/>
  <c r="O162" s="1"/>
  <c r="P162" s="1"/>
  <c r="Q162" s="1"/>
  <c r="R162" s="1"/>
  <c r="S162" s="1"/>
  <c r="T162" s="1"/>
  <c r="U162" s="1"/>
  <c r="V162" s="1"/>
  <c r="W162" s="1"/>
  <c r="X162" s="1"/>
  <c r="Y162" s="1"/>
  <c r="Z162" s="1"/>
  <c r="J161"/>
  <c r="K161" s="1"/>
  <c r="L161" s="1"/>
  <c r="M161" s="1"/>
  <c r="N161" s="1"/>
  <c r="O161" s="1"/>
  <c r="P161" s="1"/>
  <c r="Q161" s="1"/>
  <c r="R161" s="1"/>
  <c r="S161" s="1"/>
  <c r="T161" s="1"/>
  <c r="U161" s="1"/>
  <c r="V161" s="1"/>
  <c r="W161" s="1"/>
  <c r="X161" s="1"/>
  <c r="Y161" s="1"/>
  <c r="Z161" s="1"/>
  <c r="K160"/>
  <c r="L160" s="1"/>
  <c r="M160" s="1"/>
  <c r="N160" s="1"/>
  <c r="O160" s="1"/>
  <c r="P160" s="1"/>
  <c r="Q160" s="1"/>
  <c r="R160" s="1"/>
  <c r="S160" s="1"/>
  <c r="T160" s="1"/>
  <c r="U160" s="1"/>
  <c r="V160" s="1"/>
  <c r="W160" s="1"/>
  <c r="X160" s="1"/>
  <c r="Y160" s="1"/>
  <c r="Z160" s="1"/>
  <c r="J159"/>
  <c r="K159" s="1"/>
  <c r="L159" s="1"/>
  <c r="M159" s="1"/>
  <c r="N159" s="1"/>
  <c r="O159" s="1"/>
  <c r="P159" s="1"/>
  <c r="Q159" s="1"/>
  <c r="R159" s="1"/>
  <c r="S159" s="1"/>
  <c r="T159" s="1"/>
  <c r="U159" s="1"/>
  <c r="V159" s="1"/>
  <c r="W159" s="1"/>
  <c r="X159" s="1"/>
  <c r="Y159" s="1"/>
  <c r="Z159" s="1"/>
  <c r="L158"/>
  <c r="M158" s="1"/>
  <c r="N158" s="1"/>
  <c r="O158" s="1"/>
  <c r="P158" s="1"/>
  <c r="Q158" s="1"/>
  <c r="R158" s="1"/>
  <c r="S158" s="1"/>
  <c r="T158" s="1"/>
  <c r="U158" s="1"/>
  <c r="V158" s="1"/>
  <c r="W158" s="1"/>
  <c r="X158" s="1"/>
  <c r="Y158" s="1"/>
  <c r="Z158" s="1"/>
  <c r="J158"/>
  <c r="J157"/>
  <c r="K157" s="1"/>
  <c r="L157" s="1"/>
  <c r="M157" s="1"/>
  <c r="N157" s="1"/>
  <c r="O157" s="1"/>
  <c r="P157" s="1"/>
  <c r="Q157" s="1"/>
  <c r="R157" s="1"/>
  <c r="S157" s="1"/>
  <c r="T157" s="1"/>
  <c r="U157" s="1"/>
  <c r="V157" s="1"/>
  <c r="W157" s="1"/>
  <c r="X157" s="1"/>
  <c r="Y157" s="1"/>
  <c r="Z157" s="1"/>
  <c r="L156"/>
  <c r="M156" s="1"/>
  <c r="N156" s="1"/>
  <c r="O156" s="1"/>
  <c r="P156" s="1"/>
  <c r="Q156" s="1"/>
  <c r="R156" s="1"/>
  <c r="S156" s="1"/>
  <c r="T156" s="1"/>
  <c r="U156" s="1"/>
  <c r="V156" s="1"/>
  <c r="W156" s="1"/>
  <c r="X156" s="1"/>
  <c r="Y156" s="1"/>
  <c r="Z156" s="1"/>
  <c r="J156"/>
  <c r="J155"/>
  <c r="K155" s="1"/>
  <c r="L155" s="1"/>
  <c r="M155" s="1"/>
  <c r="N155" s="1"/>
  <c r="O155" s="1"/>
  <c r="P155" s="1"/>
  <c r="Q155" s="1"/>
  <c r="R155" s="1"/>
  <c r="S155" s="1"/>
  <c r="T155" s="1"/>
  <c r="U155" s="1"/>
  <c r="V155" s="1"/>
  <c r="W155" s="1"/>
  <c r="X155" s="1"/>
  <c r="Y155" s="1"/>
  <c r="Z155" s="1"/>
  <c r="K154"/>
  <c r="J153"/>
  <c r="K153" s="1"/>
  <c r="L153" s="1"/>
  <c r="M153" s="1"/>
  <c r="N153" s="1"/>
  <c r="O153" s="1"/>
  <c r="P153" s="1"/>
  <c r="Q153" s="1"/>
  <c r="R153" s="1"/>
  <c r="S153" s="1"/>
  <c r="T153" s="1"/>
  <c r="U153" s="1"/>
  <c r="V153" s="1"/>
  <c r="W153" s="1"/>
  <c r="X153" s="1"/>
  <c r="Y153" s="1"/>
  <c r="Z153" s="1"/>
  <c r="K152"/>
  <c r="L152" s="1"/>
  <c r="M152" s="1"/>
  <c r="N152" s="1"/>
  <c r="O152" s="1"/>
  <c r="P152" s="1"/>
  <c r="Q152" s="1"/>
  <c r="R152" s="1"/>
  <c r="S152" s="1"/>
  <c r="T152" s="1"/>
  <c r="U152" s="1"/>
  <c r="V152" s="1"/>
  <c r="W152" s="1"/>
  <c r="X152" s="1"/>
  <c r="Y152" s="1"/>
  <c r="Z152" s="1"/>
  <c r="J151"/>
  <c r="K151" s="1"/>
  <c r="L151" s="1"/>
  <c r="M151" s="1"/>
  <c r="N151" s="1"/>
  <c r="O151" s="1"/>
  <c r="P151" s="1"/>
  <c r="Q151" s="1"/>
  <c r="R151" s="1"/>
  <c r="S151" s="1"/>
  <c r="T151" s="1"/>
  <c r="U151" s="1"/>
  <c r="V151" s="1"/>
  <c r="W151" s="1"/>
  <c r="X151" s="1"/>
  <c r="Y151" s="1"/>
  <c r="Z151" s="1"/>
  <c r="K150"/>
  <c r="L150" s="1"/>
  <c r="M150" s="1"/>
  <c r="N150" s="1"/>
  <c r="O150" s="1"/>
  <c r="P150" s="1"/>
  <c r="Q150" s="1"/>
  <c r="R150" s="1"/>
  <c r="S150" s="1"/>
  <c r="T150" s="1"/>
  <c r="U150" s="1"/>
  <c r="V150" s="1"/>
  <c r="W150" s="1"/>
  <c r="X150" s="1"/>
  <c r="Y150" s="1"/>
  <c r="Z150" s="1"/>
  <c r="J149"/>
  <c r="K149" s="1"/>
  <c r="L149" s="1"/>
  <c r="M149" s="1"/>
  <c r="N149" s="1"/>
  <c r="O149" s="1"/>
  <c r="P149" s="1"/>
  <c r="Q149" s="1"/>
  <c r="R149" s="1"/>
  <c r="S149" s="1"/>
  <c r="T149" s="1"/>
  <c r="U149" s="1"/>
  <c r="V149" s="1"/>
  <c r="W149" s="1"/>
  <c r="X149" s="1"/>
  <c r="Y149" s="1"/>
  <c r="Z149" s="1"/>
  <c r="J148"/>
  <c r="J147"/>
  <c r="K147" s="1"/>
  <c r="L147" s="1"/>
  <c r="M147" s="1"/>
  <c r="N147" s="1"/>
  <c r="O147" s="1"/>
  <c r="P147" s="1"/>
  <c r="Q147" s="1"/>
  <c r="R147" s="1"/>
  <c r="S147" s="1"/>
  <c r="T147" s="1"/>
  <c r="U147" s="1"/>
  <c r="V147" s="1"/>
  <c r="W147" s="1"/>
  <c r="X147" s="1"/>
  <c r="Y147" s="1"/>
  <c r="Z147" s="1"/>
  <c r="K146"/>
  <c r="L146" s="1"/>
  <c r="M146" s="1"/>
  <c r="N146" s="1"/>
  <c r="O146" s="1"/>
  <c r="P146" s="1"/>
  <c r="Q146" s="1"/>
  <c r="R146" s="1"/>
  <c r="S146" s="1"/>
  <c r="T146" s="1"/>
  <c r="U146" s="1"/>
  <c r="V146" s="1"/>
  <c r="W146" s="1"/>
  <c r="X146" s="1"/>
  <c r="Y146" s="1"/>
  <c r="Z146" s="1"/>
  <c r="J145"/>
  <c r="K145" s="1"/>
  <c r="L145" s="1"/>
  <c r="M145" s="1"/>
  <c r="N145" s="1"/>
  <c r="O145" s="1"/>
  <c r="P145" s="1"/>
  <c r="Q145" s="1"/>
  <c r="R145" s="1"/>
  <c r="S145" s="1"/>
  <c r="T145" s="1"/>
  <c r="U145" s="1"/>
  <c r="V145" s="1"/>
  <c r="W145" s="1"/>
  <c r="X145" s="1"/>
  <c r="Y145" s="1"/>
  <c r="Z145" s="1"/>
  <c r="J144"/>
  <c r="K144" s="1"/>
  <c r="L144" s="1"/>
  <c r="M144" s="1"/>
  <c r="N144" s="1"/>
  <c r="O144" s="1"/>
  <c r="P144" s="1"/>
  <c r="Q144" s="1"/>
  <c r="R144" s="1"/>
  <c r="S144" s="1"/>
  <c r="T144" s="1"/>
  <c r="U144" s="1"/>
  <c r="V144" s="1"/>
  <c r="W144" s="1"/>
  <c r="X144" s="1"/>
  <c r="Y144" s="1"/>
  <c r="Z144" s="1"/>
  <c r="J143"/>
  <c r="K143" s="1"/>
  <c r="L143" s="1"/>
  <c r="M143" s="1"/>
  <c r="N143" s="1"/>
  <c r="O143" s="1"/>
  <c r="P143" s="1"/>
  <c r="Q143" s="1"/>
  <c r="R143" s="1"/>
  <c r="S143" s="1"/>
  <c r="T143" s="1"/>
  <c r="U143" s="1"/>
  <c r="V143" s="1"/>
  <c r="W143" s="1"/>
  <c r="X143" s="1"/>
  <c r="Y143" s="1"/>
  <c r="Z143" s="1"/>
  <c r="J142"/>
  <c r="K142" s="1"/>
  <c r="L142" s="1"/>
  <c r="M142" s="1"/>
  <c r="N142" s="1"/>
  <c r="O142" s="1"/>
  <c r="P142" s="1"/>
  <c r="Q142" s="1"/>
  <c r="R142" s="1"/>
  <c r="S142" s="1"/>
  <c r="T142" s="1"/>
  <c r="U142" s="1"/>
  <c r="V142" s="1"/>
  <c r="W142" s="1"/>
  <c r="X142" s="1"/>
  <c r="Y142" s="1"/>
  <c r="Z142" s="1"/>
  <c r="J141"/>
  <c r="K141" s="1"/>
  <c r="L141" s="1"/>
  <c r="M141" s="1"/>
  <c r="N141" s="1"/>
  <c r="O141" s="1"/>
  <c r="P141" s="1"/>
  <c r="Q141" s="1"/>
  <c r="R141" s="1"/>
  <c r="S141" s="1"/>
  <c r="T141" s="1"/>
  <c r="U141" s="1"/>
  <c r="V141" s="1"/>
  <c r="W141" s="1"/>
  <c r="X141" s="1"/>
  <c r="Y141" s="1"/>
  <c r="Z141" s="1"/>
  <c r="J140"/>
  <c r="K140" s="1"/>
  <c r="L140" s="1"/>
  <c r="M140" s="1"/>
  <c r="N140" s="1"/>
  <c r="O140" s="1"/>
  <c r="P140" s="1"/>
  <c r="Q140" s="1"/>
  <c r="R140" s="1"/>
  <c r="S140" s="1"/>
  <c r="T140" s="1"/>
  <c r="U140" s="1"/>
  <c r="V140" s="1"/>
  <c r="W140" s="1"/>
  <c r="X140" s="1"/>
  <c r="Y140" s="1"/>
  <c r="Z140" s="1"/>
  <c r="L139"/>
  <c r="M139" s="1"/>
  <c r="N139" s="1"/>
  <c r="O139" s="1"/>
  <c r="P139" s="1"/>
  <c r="Q139" s="1"/>
  <c r="R139" s="1"/>
  <c r="S139" s="1"/>
  <c r="T139" s="1"/>
  <c r="U139" s="1"/>
  <c r="V139" s="1"/>
  <c r="W139" s="1"/>
  <c r="X139" s="1"/>
  <c r="Y139" s="1"/>
  <c r="Z139" s="1"/>
  <c r="J139"/>
  <c r="J138"/>
  <c r="I137"/>
  <c r="I12" s="1"/>
  <c r="K136"/>
  <c r="J136"/>
  <c r="I136"/>
  <c r="F135"/>
  <c r="J131"/>
  <c r="K131" s="1"/>
  <c r="L131" s="1"/>
  <c r="M131" s="1"/>
  <c r="N131" s="1"/>
  <c r="O131" s="1"/>
  <c r="P131" s="1"/>
  <c r="Q131" s="1"/>
  <c r="R131" s="1"/>
  <c r="S131" s="1"/>
  <c r="T131" s="1"/>
  <c r="U131" s="1"/>
  <c r="V131" s="1"/>
  <c r="W131" s="1"/>
  <c r="X131" s="1"/>
  <c r="Y131" s="1"/>
  <c r="Z131" s="1"/>
  <c r="J130"/>
  <c r="K130" s="1"/>
  <c r="L130" s="1"/>
  <c r="M130" s="1"/>
  <c r="N130" s="1"/>
  <c r="O130" s="1"/>
  <c r="P130" s="1"/>
  <c r="Q130" s="1"/>
  <c r="R130" s="1"/>
  <c r="S130" s="1"/>
  <c r="T130" s="1"/>
  <c r="U130" s="1"/>
  <c r="V130" s="1"/>
  <c r="W130" s="1"/>
  <c r="X130" s="1"/>
  <c r="Y130" s="1"/>
  <c r="Z130" s="1"/>
  <c r="J127"/>
  <c r="K127" s="1"/>
  <c r="L127" s="1"/>
  <c r="M127" s="1"/>
  <c r="N127" s="1"/>
  <c r="O127" s="1"/>
  <c r="P127" s="1"/>
  <c r="Q127" s="1"/>
  <c r="R127" s="1"/>
  <c r="S127" s="1"/>
  <c r="T127" s="1"/>
  <c r="U127" s="1"/>
  <c r="V127" s="1"/>
  <c r="W127" s="1"/>
  <c r="X127" s="1"/>
  <c r="Y127" s="1"/>
  <c r="Z127" s="1"/>
  <c r="L126"/>
  <c r="M126" s="1"/>
  <c r="N126" s="1"/>
  <c r="O126" s="1"/>
  <c r="P126" s="1"/>
  <c r="Q126" s="1"/>
  <c r="R126" s="1"/>
  <c r="S126" s="1"/>
  <c r="T126" s="1"/>
  <c r="U126" s="1"/>
  <c r="V126" s="1"/>
  <c r="W126" s="1"/>
  <c r="X126" s="1"/>
  <c r="Y126" s="1"/>
  <c r="Z126" s="1"/>
  <c r="J126"/>
  <c r="J125"/>
  <c r="K125" s="1"/>
  <c r="L125" s="1"/>
  <c r="M125" s="1"/>
  <c r="N125" s="1"/>
  <c r="O125" s="1"/>
  <c r="P125" s="1"/>
  <c r="Q125" s="1"/>
  <c r="R125" s="1"/>
  <c r="S125" s="1"/>
  <c r="T125" s="1"/>
  <c r="U125" s="1"/>
  <c r="V125" s="1"/>
  <c r="W125" s="1"/>
  <c r="X125" s="1"/>
  <c r="Y125" s="1"/>
  <c r="Z125" s="1"/>
  <c r="J124"/>
  <c r="J123"/>
  <c r="K123" s="1"/>
  <c r="L123" s="1"/>
  <c r="M123" s="1"/>
  <c r="N123" s="1"/>
  <c r="O123" s="1"/>
  <c r="P123" s="1"/>
  <c r="Q123" s="1"/>
  <c r="R123" s="1"/>
  <c r="S123" s="1"/>
  <c r="T123" s="1"/>
  <c r="U123" s="1"/>
  <c r="V123" s="1"/>
  <c r="W123" s="1"/>
  <c r="X123" s="1"/>
  <c r="Y123" s="1"/>
  <c r="Z123" s="1"/>
  <c r="K122"/>
  <c r="L122" s="1"/>
  <c r="M122" s="1"/>
  <c r="N122" s="1"/>
  <c r="O122" s="1"/>
  <c r="P122" s="1"/>
  <c r="Q122" s="1"/>
  <c r="R122" s="1"/>
  <c r="S122" s="1"/>
  <c r="T122" s="1"/>
  <c r="U122" s="1"/>
  <c r="V122" s="1"/>
  <c r="W122" s="1"/>
  <c r="X122" s="1"/>
  <c r="Y122" s="1"/>
  <c r="Z122" s="1"/>
  <c r="J121"/>
  <c r="K121" s="1"/>
  <c r="L121" s="1"/>
  <c r="M121" s="1"/>
  <c r="N121" s="1"/>
  <c r="O121" s="1"/>
  <c r="P121" s="1"/>
  <c r="Q121" s="1"/>
  <c r="R121" s="1"/>
  <c r="S121" s="1"/>
  <c r="T121" s="1"/>
  <c r="U121" s="1"/>
  <c r="V121" s="1"/>
  <c r="W121" s="1"/>
  <c r="X121" s="1"/>
  <c r="Y121" s="1"/>
  <c r="Z121" s="1"/>
  <c r="K120"/>
  <c r="L120" s="1"/>
  <c r="M120" s="1"/>
  <c r="N120" s="1"/>
  <c r="O120" s="1"/>
  <c r="P120" s="1"/>
  <c r="Q120" s="1"/>
  <c r="R120" s="1"/>
  <c r="S120" s="1"/>
  <c r="T120" s="1"/>
  <c r="U120" s="1"/>
  <c r="V120" s="1"/>
  <c r="W120" s="1"/>
  <c r="X120" s="1"/>
  <c r="Y120" s="1"/>
  <c r="Z120" s="1"/>
  <c r="J119"/>
  <c r="K119" s="1"/>
  <c r="L119" s="1"/>
  <c r="M119" s="1"/>
  <c r="N119" s="1"/>
  <c r="O119" s="1"/>
  <c r="P119" s="1"/>
  <c r="Q119" s="1"/>
  <c r="R119" s="1"/>
  <c r="S119" s="1"/>
  <c r="T119" s="1"/>
  <c r="U119" s="1"/>
  <c r="V119" s="1"/>
  <c r="W119" s="1"/>
  <c r="X119" s="1"/>
  <c r="Y119" s="1"/>
  <c r="Z119" s="1"/>
  <c r="J118"/>
  <c r="K118" s="1"/>
  <c r="L118" s="1"/>
  <c r="M118" s="1"/>
  <c r="N118" s="1"/>
  <c r="O118" s="1"/>
  <c r="P118" s="1"/>
  <c r="Q118" s="1"/>
  <c r="R118" s="1"/>
  <c r="S118" s="1"/>
  <c r="T118" s="1"/>
  <c r="U118" s="1"/>
  <c r="V118" s="1"/>
  <c r="W118" s="1"/>
  <c r="X118" s="1"/>
  <c r="Y118" s="1"/>
  <c r="Z118" s="1"/>
  <c r="J117"/>
  <c r="K117" s="1"/>
  <c r="L117" s="1"/>
  <c r="M117" s="1"/>
  <c r="N117" s="1"/>
  <c r="O117" s="1"/>
  <c r="P117" s="1"/>
  <c r="Q117" s="1"/>
  <c r="R117" s="1"/>
  <c r="S117" s="1"/>
  <c r="T117" s="1"/>
  <c r="U117" s="1"/>
  <c r="V117" s="1"/>
  <c r="W117" s="1"/>
  <c r="X117" s="1"/>
  <c r="Y117" s="1"/>
  <c r="Z117" s="1"/>
  <c r="L116"/>
  <c r="M116" s="1"/>
  <c r="N116" s="1"/>
  <c r="O116" s="1"/>
  <c r="P116" s="1"/>
  <c r="Q116" s="1"/>
  <c r="R116" s="1"/>
  <c r="S116" s="1"/>
  <c r="T116" s="1"/>
  <c r="U116" s="1"/>
  <c r="V116" s="1"/>
  <c r="W116" s="1"/>
  <c r="X116" s="1"/>
  <c r="Y116" s="1"/>
  <c r="Z116" s="1"/>
  <c r="J116"/>
  <c r="J115"/>
  <c r="K115" s="1"/>
  <c r="L115" s="1"/>
  <c r="M115" s="1"/>
  <c r="N115" s="1"/>
  <c r="O115" s="1"/>
  <c r="P115" s="1"/>
  <c r="Q115" s="1"/>
  <c r="R115" s="1"/>
  <c r="S115" s="1"/>
  <c r="T115" s="1"/>
  <c r="U115" s="1"/>
  <c r="V115" s="1"/>
  <c r="W115" s="1"/>
  <c r="X115" s="1"/>
  <c r="Y115" s="1"/>
  <c r="Z115" s="1"/>
  <c r="K114"/>
  <c r="L114" s="1"/>
  <c r="M114" s="1"/>
  <c r="N114" s="1"/>
  <c r="O114" s="1"/>
  <c r="P114" s="1"/>
  <c r="Q114" s="1"/>
  <c r="R114" s="1"/>
  <c r="S114" s="1"/>
  <c r="T114" s="1"/>
  <c r="U114" s="1"/>
  <c r="V114" s="1"/>
  <c r="W114" s="1"/>
  <c r="X114" s="1"/>
  <c r="Y114" s="1"/>
  <c r="Z114" s="1"/>
  <c r="J113"/>
  <c r="K113" s="1"/>
  <c r="L113" s="1"/>
  <c r="M113" s="1"/>
  <c r="N113" s="1"/>
  <c r="O113" s="1"/>
  <c r="P113" s="1"/>
  <c r="Q113" s="1"/>
  <c r="R113" s="1"/>
  <c r="S113" s="1"/>
  <c r="T113" s="1"/>
  <c r="U113" s="1"/>
  <c r="V113" s="1"/>
  <c r="W113" s="1"/>
  <c r="X113" s="1"/>
  <c r="Y113" s="1"/>
  <c r="Z113" s="1"/>
  <c r="K112"/>
  <c r="L112" s="1"/>
  <c r="M112" s="1"/>
  <c r="N112" s="1"/>
  <c r="O112" s="1"/>
  <c r="P112" s="1"/>
  <c r="Q112" s="1"/>
  <c r="R112" s="1"/>
  <c r="S112" s="1"/>
  <c r="T112" s="1"/>
  <c r="U112" s="1"/>
  <c r="V112" s="1"/>
  <c r="W112" s="1"/>
  <c r="X112" s="1"/>
  <c r="Y112" s="1"/>
  <c r="Z112" s="1"/>
  <c r="K111"/>
  <c r="L111" s="1"/>
  <c r="M111" s="1"/>
  <c r="N111" s="1"/>
  <c r="O111" s="1"/>
  <c r="P111" s="1"/>
  <c r="Q111" s="1"/>
  <c r="R111" s="1"/>
  <c r="S111" s="1"/>
  <c r="T111" s="1"/>
  <c r="U111" s="1"/>
  <c r="V111" s="1"/>
  <c r="W111" s="1"/>
  <c r="X111" s="1"/>
  <c r="Y111" s="1"/>
  <c r="Z111" s="1"/>
  <c r="K110"/>
  <c r="L110" s="1"/>
  <c r="M110" s="1"/>
  <c r="N110" s="1"/>
  <c r="O110" s="1"/>
  <c r="P110" s="1"/>
  <c r="Q110" s="1"/>
  <c r="R110" s="1"/>
  <c r="S110" s="1"/>
  <c r="T110" s="1"/>
  <c r="U110" s="1"/>
  <c r="V110" s="1"/>
  <c r="W110" s="1"/>
  <c r="X110" s="1"/>
  <c r="Y110" s="1"/>
  <c r="Z110" s="1"/>
  <c r="J109"/>
  <c r="K109" s="1"/>
  <c r="L109" s="1"/>
  <c r="M109" s="1"/>
  <c r="N109" s="1"/>
  <c r="O109" s="1"/>
  <c r="P109" s="1"/>
  <c r="Q109" s="1"/>
  <c r="R109" s="1"/>
  <c r="S109" s="1"/>
  <c r="T109" s="1"/>
  <c r="U109" s="1"/>
  <c r="V109" s="1"/>
  <c r="W109" s="1"/>
  <c r="X109" s="1"/>
  <c r="Y109" s="1"/>
  <c r="Z109" s="1"/>
  <c r="K108"/>
  <c r="L108" s="1"/>
  <c r="M108" s="1"/>
  <c r="N108" s="1"/>
  <c r="O108" s="1"/>
  <c r="P108" s="1"/>
  <c r="Q108" s="1"/>
  <c r="R108" s="1"/>
  <c r="S108" s="1"/>
  <c r="T108" s="1"/>
  <c r="U108" s="1"/>
  <c r="V108" s="1"/>
  <c r="W108" s="1"/>
  <c r="X108" s="1"/>
  <c r="Y108" s="1"/>
  <c r="Z108" s="1"/>
  <c r="J107"/>
  <c r="K107" s="1"/>
  <c r="L107" s="1"/>
  <c r="M107" s="1"/>
  <c r="N107" s="1"/>
  <c r="O107" s="1"/>
  <c r="P107" s="1"/>
  <c r="Q107" s="1"/>
  <c r="R107" s="1"/>
  <c r="S107" s="1"/>
  <c r="T107" s="1"/>
  <c r="U107" s="1"/>
  <c r="V107" s="1"/>
  <c r="W107" s="1"/>
  <c r="X107" s="1"/>
  <c r="Y107" s="1"/>
  <c r="Z107" s="1"/>
  <c r="K106"/>
  <c r="L106" s="1"/>
  <c r="M106" s="1"/>
  <c r="N106" s="1"/>
  <c r="O106" s="1"/>
  <c r="P106" s="1"/>
  <c r="Q106" s="1"/>
  <c r="R106" s="1"/>
  <c r="S106" s="1"/>
  <c r="T106" s="1"/>
  <c r="U106" s="1"/>
  <c r="V106" s="1"/>
  <c r="W106" s="1"/>
  <c r="X106" s="1"/>
  <c r="Y106" s="1"/>
  <c r="Z106" s="1"/>
  <c r="J105"/>
  <c r="K105" s="1"/>
  <c r="L105" s="1"/>
  <c r="M105" s="1"/>
  <c r="N105" s="1"/>
  <c r="O105" s="1"/>
  <c r="P105" s="1"/>
  <c r="Q105" s="1"/>
  <c r="R105" s="1"/>
  <c r="S105" s="1"/>
  <c r="T105" s="1"/>
  <c r="U105" s="1"/>
  <c r="V105" s="1"/>
  <c r="W105" s="1"/>
  <c r="X105" s="1"/>
  <c r="Y105" s="1"/>
  <c r="Z105" s="1"/>
  <c r="K104"/>
  <c r="I11"/>
  <c r="J61"/>
  <c r="K61" s="1"/>
  <c r="L61" s="1"/>
  <c r="M61" s="1"/>
  <c r="N61" s="1"/>
  <c r="O61" s="1"/>
  <c r="P61" s="1"/>
  <c r="Q61" s="1"/>
  <c r="R61" s="1"/>
  <c r="S61" s="1"/>
  <c r="T61" s="1"/>
  <c r="U61" s="1"/>
  <c r="V61" s="1"/>
  <c r="W61" s="1"/>
  <c r="X61" s="1"/>
  <c r="Y61" s="1"/>
  <c r="Z61" s="1"/>
  <c r="J60"/>
  <c r="K60" s="1"/>
  <c r="L60" s="1"/>
  <c r="M60" s="1"/>
  <c r="N60" s="1"/>
  <c r="O60" s="1"/>
  <c r="P60" s="1"/>
  <c r="Q60" s="1"/>
  <c r="R60" s="1"/>
  <c r="S60" s="1"/>
  <c r="T60" s="1"/>
  <c r="U60" s="1"/>
  <c r="V60" s="1"/>
  <c r="W60" s="1"/>
  <c r="X60" s="1"/>
  <c r="Y60" s="1"/>
  <c r="Z60" s="1"/>
  <c r="J59"/>
  <c r="K59" s="1"/>
  <c r="L59" s="1"/>
  <c r="M59" s="1"/>
  <c r="N59" s="1"/>
  <c r="O59" s="1"/>
  <c r="P59" s="1"/>
  <c r="Q59" s="1"/>
  <c r="R59" s="1"/>
  <c r="S59" s="1"/>
  <c r="T59" s="1"/>
  <c r="U59" s="1"/>
  <c r="V59" s="1"/>
  <c r="W59" s="1"/>
  <c r="X59" s="1"/>
  <c r="Y59" s="1"/>
  <c r="Z59" s="1"/>
  <c r="J58"/>
  <c r="K58" s="1"/>
  <c r="L58" s="1"/>
  <c r="M58" s="1"/>
  <c r="N58" s="1"/>
  <c r="O58" s="1"/>
  <c r="P58" s="1"/>
  <c r="Q58" s="1"/>
  <c r="R58" s="1"/>
  <c r="S58" s="1"/>
  <c r="T58" s="1"/>
  <c r="U58" s="1"/>
  <c r="V58" s="1"/>
  <c r="W58" s="1"/>
  <c r="X58" s="1"/>
  <c r="Y58" s="1"/>
  <c r="Z58" s="1"/>
  <c r="J57"/>
  <c r="K57" s="1"/>
  <c r="L57" s="1"/>
  <c r="M57" s="1"/>
  <c r="N57" s="1"/>
  <c r="O57" s="1"/>
  <c r="P57" s="1"/>
  <c r="Q57" s="1"/>
  <c r="R57" s="1"/>
  <c r="S57" s="1"/>
  <c r="T57" s="1"/>
  <c r="U57" s="1"/>
  <c r="V57" s="1"/>
  <c r="W57" s="1"/>
  <c r="X57" s="1"/>
  <c r="Y57" s="1"/>
  <c r="Z57" s="1"/>
  <c r="J56"/>
  <c r="K56" s="1"/>
  <c r="L56" s="1"/>
  <c r="M56" s="1"/>
  <c r="N56" s="1"/>
  <c r="O56" s="1"/>
  <c r="P56" s="1"/>
  <c r="Q56" s="1"/>
  <c r="R56" s="1"/>
  <c r="S56" s="1"/>
  <c r="T56" s="1"/>
  <c r="U56" s="1"/>
  <c r="V56" s="1"/>
  <c r="W56" s="1"/>
  <c r="X56" s="1"/>
  <c r="Y56" s="1"/>
  <c r="Z56" s="1"/>
  <c r="J55"/>
  <c r="K55" s="1"/>
  <c r="L55" s="1"/>
  <c r="M55" s="1"/>
  <c r="N55" s="1"/>
  <c r="O55" s="1"/>
  <c r="P55" s="1"/>
  <c r="Q55" s="1"/>
  <c r="R55" s="1"/>
  <c r="S55" s="1"/>
  <c r="T55" s="1"/>
  <c r="U55" s="1"/>
  <c r="V55" s="1"/>
  <c r="W55" s="1"/>
  <c r="X55" s="1"/>
  <c r="Y55" s="1"/>
  <c r="Z55" s="1"/>
  <c r="J54"/>
  <c r="K54" s="1"/>
  <c r="L54" s="1"/>
  <c r="M54" s="1"/>
  <c r="N54" s="1"/>
  <c r="O54" s="1"/>
  <c r="P54" s="1"/>
  <c r="Q54" s="1"/>
  <c r="R54" s="1"/>
  <c r="S54" s="1"/>
  <c r="T54" s="1"/>
  <c r="U54" s="1"/>
  <c r="V54" s="1"/>
  <c r="W54" s="1"/>
  <c r="X54" s="1"/>
  <c r="Y54" s="1"/>
  <c r="Z54" s="1"/>
  <c r="J53"/>
  <c r="K53" s="1"/>
  <c r="L53" s="1"/>
  <c r="M53" s="1"/>
  <c r="N53" s="1"/>
  <c r="O53" s="1"/>
  <c r="P53" s="1"/>
  <c r="Q53" s="1"/>
  <c r="R53" s="1"/>
  <c r="S53" s="1"/>
  <c r="T53" s="1"/>
  <c r="U53" s="1"/>
  <c r="V53" s="1"/>
  <c r="W53" s="1"/>
  <c r="X53" s="1"/>
  <c r="Y53" s="1"/>
  <c r="Z53" s="1"/>
  <c r="J52"/>
  <c r="K52" s="1"/>
  <c r="L52" s="1"/>
  <c r="M52" s="1"/>
  <c r="N52" s="1"/>
  <c r="O52" s="1"/>
  <c r="P52" s="1"/>
  <c r="Q52" s="1"/>
  <c r="R52" s="1"/>
  <c r="S52" s="1"/>
  <c r="T52" s="1"/>
  <c r="U52" s="1"/>
  <c r="V52" s="1"/>
  <c r="W52" s="1"/>
  <c r="X52" s="1"/>
  <c r="Y52" s="1"/>
  <c r="Z52" s="1"/>
  <c r="J51"/>
  <c r="K51" s="1"/>
  <c r="L51" s="1"/>
  <c r="M51" s="1"/>
  <c r="N51" s="1"/>
  <c r="O51" s="1"/>
  <c r="P51" s="1"/>
  <c r="Q51" s="1"/>
  <c r="R51" s="1"/>
  <c r="S51" s="1"/>
  <c r="T51" s="1"/>
  <c r="U51" s="1"/>
  <c r="V51" s="1"/>
  <c r="W51" s="1"/>
  <c r="X51" s="1"/>
  <c r="Y51" s="1"/>
  <c r="Z51" s="1"/>
  <c r="J50"/>
  <c r="K50" s="1"/>
  <c r="L50" s="1"/>
  <c r="M50" s="1"/>
  <c r="N50" s="1"/>
  <c r="O50" s="1"/>
  <c r="P50" s="1"/>
  <c r="Q50" s="1"/>
  <c r="R50" s="1"/>
  <c r="S50" s="1"/>
  <c r="T50" s="1"/>
  <c r="U50" s="1"/>
  <c r="V50" s="1"/>
  <c r="W50" s="1"/>
  <c r="X50" s="1"/>
  <c r="Y50" s="1"/>
  <c r="Z50" s="1"/>
  <c r="J49"/>
  <c r="K49" s="1"/>
  <c r="L49" s="1"/>
  <c r="M49" s="1"/>
  <c r="N49" s="1"/>
  <c r="O49" s="1"/>
  <c r="P49" s="1"/>
  <c r="Q49" s="1"/>
  <c r="R49" s="1"/>
  <c r="S49" s="1"/>
  <c r="T49" s="1"/>
  <c r="U49" s="1"/>
  <c r="V49" s="1"/>
  <c r="W49" s="1"/>
  <c r="X49" s="1"/>
  <c r="Y49" s="1"/>
  <c r="Z49" s="1"/>
  <c r="J48"/>
  <c r="K48" s="1"/>
  <c r="L48" s="1"/>
  <c r="M48" s="1"/>
  <c r="N48" s="1"/>
  <c r="O48" s="1"/>
  <c r="P48" s="1"/>
  <c r="Q48" s="1"/>
  <c r="R48" s="1"/>
  <c r="S48" s="1"/>
  <c r="T48" s="1"/>
  <c r="U48" s="1"/>
  <c r="V48" s="1"/>
  <c r="W48" s="1"/>
  <c r="X48" s="1"/>
  <c r="Y48" s="1"/>
  <c r="Z48" s="1"/>
  <c r="J47"/>
  <c r="K47" s="1"/>
  <c r="L47" s="1"/>
  <c r="M47" s="1"/>
  <c r="N47" s="1"/>
  <c r="O47" s="1"/>
  <c r="P47" s="1"/>
  <c r="Q47" s="1"/>
  <c r="R47" s="1"/>
  <c r="S47" s="1"/>
  <c r="T47" s="1"/>
  <c r="U47" s="1"/>
  <c r="V47" s="1"/>
  <c r="W47" s="1"/>
  <c r="X47" s="1"/>
  <c r="Y47" s="1"/>
  <c r="Z47" s="1"/>
  <c r="J46"/>
  <c r="K46" s="1"/>
  <c r="L46" s="1"/>
  <c r="M46" s="1"/>
  <c r="N46" s="1"/>
  <c r="O46" s="1"/>
  <c r="P46" s="1"/>
  <c r="Q46" s="1"/>
  <c r="R46" s="1"/>
  <c r="S46" s="1"/>
  <c r="T46" s="1"/>
  <c r="U46" s="1"/>
  <c r="V46" s="1"/>
  <c r="W46" s="1"/>
  <c r="X46" s="1"/>
  <c r="Y46" s="1"/>
  <c r="Z46" s="1"/>
  <c r="J45"/>
  <c r="K45" s="1"/>
  <c r="L45" s="1"/>
  <c r="M45" s="1"/>
  <c r="N45" s="1"/>
  <c r="O45" s="1"/>
  <c r="P45" s="1"/>
  <c r="Q45" s="1"/>
  <c r="R45" s="1"/>
  <c r="S45" s="1"/>
  <c r="T45" s="1"/>
  <c r="U45" s="1"/>
  <c r="V45" s="1"/>
  <c r="W45" s="1"/>
  <c r="X45" s="1"/>
  <c r="Y45" s="1"/>
  <c r="Z45" s="1"/>
  <c r="J44"/>
  <c r="K44" s="1"/>
  <c r="L44" s="1"/>
  <c r="M44" s="1"/>
  <c r="N44" s="1"/>
  <c r="O44" s="1"/>
  <c r="P44" s="1"/>
  <c r="Q44" s="1"/>
  <c r="R44" s="1"/>
  <c r="S44" s="1"/>
  <c r="T44" s="1"/>
  <c r="U44" s="1"/>
  <c r="V44" s="1"/>
  <c r="W44" s="1"/>
  <c r="X44" s="1"/>
  <c r="Y44" s="1"/>
  <c r="Z44" s="1"/>
  <c r="J43"/>
  <c r="K43" s="1"/>
  <c r="L43" s="1"/>
  <c r="M43" s="1"/>
  <c r="N43" s="1"/>
  <c r="O43" s="1"/>
  <c r="P43" s="1"/>
  <c r="Q43" s="1"/>
  <c r="R43" s="1"/>
  <c r="S43" s="1"/>
  <c r="T43" s="1"/>
  <c r="U43" s="1"/>
  <c r="V43" s="1"/>
  <c r="W43" s="1"/>
  <c r="X43" s="1"/>
  <c r="Y43" s="1"/>
  <c r="Z43" s="1"/>
  <c r="J42"/>
  <c r="K42" s="1"/>
  <c r="L42" s="1"/>
  <c r="M42" s="1"/>
  <c r="N42" s="1"/>
  <c r="O42" s="1"/>
  <c r="P42" s="1"/>
  <c r="Q42" s="1"/>
  <c r="R42" s="1"/>
  <c r="S42" s="1"/>
  <c r="T42" s="1"/>
  <c r="U42" s="1"/>
  <c r="V42" s="1"/>
  <c r="W42" s="1"/>
  <c r="X42" s="1"/>
  <c r="Y42" s="1"/>
  <c r="Z42" s="1"/>
  <c r="J41"/>
  <c r="K41" s="1"/>
  <c r="L41" s="1"/>
  <c r="M41" s="1"/>
  <c r="N41" s="1"/>
  <c r="O41" s="1"/>
  <c r="P41" s="1"/>
  <c r="Q41" s="1"/>
  <c r="R41" s="1"/>
  <c r="S41" s="1"/>
  <c r="T41" s="1"/>
  <c r="U41" s="1"/>
  <c r="V41" s="1"/>
  <c r="W41" s="1"/>
  <c r="X41" s="1"/>
  <c r="Y41" s="1"/>
  <c r="Z41" s="1"/>
  <c r="J40"/>
  <c r="K40" s="1"/>
  <c r="L40" s="1"/>
  <c r="M40" s="1"/>
  <c r="N40" s="1"/>
  <c r="O40" s="1"/>
  <c r="P40" s="1"/>
  <c r="Q40" s="1"/>
  <c r="R40" s="1"/>
  <c r="S40" s="1"/>
  <c r="T40" s="1"/>
  <c r="U40" s="1"/>
  <c r="V40" s="1"/>
  <c r="W40" s="1"/>
  <c r="X40" s="1"/>
  <c r="Y40" s="1"/>
  <c r="Z40" s="1"/>
  <c r="J39"/>
  <c r="K39" s="1"/>
  <c r="L39" s="1"/>
  <c r="M39" s="1"/>
  <c r="N39" s="1"/>
  <c r="O39" s="1"/>
  <c r="P39" s="1"/>
  <c r="Q39" s="1"/>
  <c r="R39" s="1"/>
  <c r="S39" s="1"/>
  <c r="T39" s="1"/>
  <c r="U39" s="1"/>
  <c r="V39" s="1"/>
  <c r="W39" s="1"/>
  <c r="X39" s="1"/>
  <c r="Y39" s="1"/>
  <c r="Z39" s="1"/>
  <c r="J38"/>
  <c r="K38" s="1"/>
  <c r="L38" s="1"/>
  <c r="M38" s="1"/>
  <c r="N38" s="1"/>
  <c r="O38" s="1"/>
  <c r="P38" s="1"/>
  <c r="Q38" s="1"/>
  <c r="R38" s="1"/>
  <c r="S38" s="1"/>
  <c r="T38" s="1"/>
  <c r="U38" s="1"/>
  <c r="V38" s="1"/>
  <c r="W38" s="1"/>
  <c r="X38" s="1"/>
  <c r="Y38" s="1"/>
  <c r="Z38" s="1"/>
  <c r="J37"/>
  <c r="K37" s="1"/>
  <c r="L37" s="1"/>
  <c r="M37" s="1"/>
  <c r="N37" s="1"/>
  <c r="O37" s="1"/>
  <c r="P37" s="1"/>
  <c r="Q37" s="1"/>
  <c r="R37" s="1"/>
  <c r="S37" s="1"/>
  <c r="T37" s="1"/>
  <c r="U37" s="1"/>
  <c r="V37" s="1"/>
  <c r="W37" s="1"/>
  <c r="X37" s="1"/>
  <c r="Y37" s="1"/>
  <c r="Z37" s="1"/>
  <c r="J36"/>
  <c r="K36" s="1"/>
  <c r="L36" s="1"/>
  <c r="M36" s="1"/>
  <c r="N36" s="1"/>
  <c r="O36" s="1"/>
  <c r="P36" s="1"/>
  <c r="Q36" s="1"/>
  <c r="R36" s="1"/>
  <c r="S36" s="1"/>
  <c r="T36" s="1"/>
  <c r="U36" s="1"/>
  <c r="V36" s="1"/>
  <c r="W36" s="1"/>
  <c r="X36" s="1"/>
  <c r="Y36" s="1"/>
  <c r="Z36" s="1"/>
  <c r="J35"/>
  <c r="K35" s="1"/>
  <c r="L35" s="1"/>
  <c r="M35" s="1"/>
  <c r="N35" s="1"/>
  <c r="O35" s="1"/>
  <c r="P35" s="1"/>
  <c r="Q35" s="1"/>
  <c r="R35" s="1"/>
  <c r="S35" s="1"/>
  <c r="T35" s="1"/>
  <c r="U35" s="1"/>
  <c r="V35" s="1"/>
  <c r="W35" s="1"/>
  <c r="X35" s="1"/>
  <c r="Y35" s="1"/>
  <c r="Z35" s="1"/>
  <c r="J34"/>
  <c r="K34" s="1"/>
  <c r="L34" s="1"/>
  <c r="M34" s="1"/>
  <c r="N34" s="1"/>
  <c r="O34" s="1"/>
  <c r="P34" s="1"/>
  <c r="Q34" s="1"/>
  <c r="R34" s="1"/>
  <c r="S34" s="1"/>
  <c r="T34" s="1"/>
  <c r="U34" s="1"/>
  <c r="V34" s="1"/>
  <c r="W34" s="1"/>
  <c r="X34" s="1"/>
  <c r="Y34" s="1"/>
  <c r="Z34" s="1"/>
  <c r="J33"/>
  <c r="K33" s="1"/>
  <c r="L33" s="1"/>
  <c r="M33" s="1"/>
  <c r="N33" s="1"/>
  <c r="O33" s="1"/>
  <c r="P33" s="1"/>
  <c r="Q33" s="1"/>
  <c r="R33" s="1"/>
  <c r="S33" s="1"/>
  <c r="T33" s="1"/>
  <c r="U33" s="1"/>
  <c r="V33" s="1"/>
  <c r="W33" s="1"/>
  <c r="X33" s="1"/>
  <c r="Y33" s="1"/>
  <c r="Z33" s="1"/>
  <c r="J32"/>
  <c r="K32" s="1"/>
  <c r="L32" s="1"/>
  <c r="M32" s="1"/>
  <c r="N32" s="1"/>
  <c r="O32" s="1"/>
  <c r="P32" s="1"/>
  <c r="Q32" s="1"/>
  <c r="R32" s="1"/>
  <c r="S32" s="1"/>
  <c r="T32" s="1"/>
  <c r="U32" s="1"/>
  <c r="V32" s="1"/>
  <c r="W32" s="1"/>
  <c r="X32" s="1"/>
  <c r="Y32" s="1"/>
  <c r="Z32" s="1"/>
  <c r="J31"/>
  <c r="K31" s="1"/>
  <c r="L31" s="1"/>
  <c r="M31" s="1"/>
  <c r="N31" s="1"/>
  <c r="O31" s="1"/>
  <c r="P31" s="1"/>
  <c r="Q31" s="1"/>
  <c r="R31" s="1"/>
  <c r="S31" s="1"/>
  <c r="T31" s="1"/>
  <c r="U31" s="1"/>
  <c r="V31" s="1"/>
  <c r="W31" s="1"/>
  <c r="X31" s="1"/>
  <c r="Y31" s="1"/>
  <c r="Z31" s="1"/>
  <c r="L30"/>
  <c r="M30" s="1"/>
  <c r="N30" s="1"/>
  <c r="O30" s="1"/>
  <c r="P30" s="1"/>
  <c r="Q30" s="1"/>
  <c r="R30" s="1"/>
  <c r="S30" s="1"/>
  <c r="T30" s="1"/>
  <c r="U30" s="1"/>
  <c r="V30" s="1"/>
  <c r="W30" s="1"/>
  <c r="X30" s="1"/>
  <c r="Y30" s="1"/>
  <c r="Z30" s="1"/>
  <c r="J30"/>
  <c r="J29"/>
  <c r="K29" s="1"/>
  <c r="L29" s="1"/>
  <c r="M29" s="1"/>
  <c r="N29" s="1"/>
  <c r="O29" s="1"/>
  <c r="P29" s="1"/>
  <c r="Q29" s="1"/>
  <c r="R29" s="1"/>
  <c r="S29" s="1"/>
  <c r="T29" s="1"/>
  <c r="U29" s="1"/>
  <c r="V29" s="1"/>
  <c r="W29" s="1"/>
  <c r="X29" s="1"/>
  <c r="Y29" s="1"/>
  <c r="Z29" s="1"/>
  <c r="J28"/>
  <c r="K28" s="1"/>
  <c r="I27"/>
  <c r="I10" s="1"/>
  <c r="K26"/>
  <c r="J26"/>
  <c r="I26"/>
  <c r="I16"/>
  <c r="G16"/>
  <c r="L9"/>
  <c r="L248" s="1"/>
  <c r="M248" s="1"/>
  <c r="N248" s="1"/>
  <c r="O248" s="1"/>
  <c r="K8"/>
  <c r="K25" s="1"/>
  <c r="K247" s="1"/>
  <c r="J8"/>
  <c r="J25" s="1"/>
  <c r="J247" s="1"/>
  <c r="I8"/>
  <c r="I25" s="1"/>
  <c r="I247" s="1"/>
  <c r="H223" i="2" l="1"/>
  <c r="H252"/>
  <c r="H124"/>
  <c r="H250"/>
  <c r="R27" i="4"/>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Q17"/>
  <c r="P42" i="6" s="1"/>
  <c r="Q28" i="4"/>
  <c r="P18"/>
  <c r="P17"/>
  <c r="D46" i="6"/>
  <c r="D49" s="1"/>
  <c r="H62" i="2"/>
  <c r="H65"/>
  <c r="H29"/>
  <c r="H75"/>
  <c r="H6"/>
  <c r="M224" i="1"/>
  <c r="N224" s="1"/>
  <c r="O224" s="1"/>
  <c r="M226"/>
  <c r="N226" s="1"/>
  <c r="O226" s="1"/>
  <c r="L98"/>
  <c r="M98" s="1"/>
  <c r="N98" s="1"/>
  <c r="O98" s="1"/>
  <c r="P98" s="1"/>
  <c r="Q98" s="1"/>
  <c r="R98" s="1"/>
  <c r="S98" s="1"/>
  <c r="T98" s="1"/>
  <c r="U98" s="1"/>
  <c r="V98" s="1"/>
  <c r="W98" s="1"/>
  <c r="X98" s="1"/>
  <c r="Y98" s="1"/>
  <c r="Z98" s="1"/>
  <c r="J97"/>
  <c r="J249"/>
  <c r="J14" s="1"/>
  <c r="J99"/>
  <c r="J11" s="1"/>
  <c r="K97"/>
  <c r="I97"/>
  <c r="K251"/>
  <c r="M250"/>
  <c r="H192" i="2"/>
  <c r="M100" i="1"/>
  <c r="K101"/>
  <c r="L101" s="1"/>
  <c r="M101" s="1"/>
  <c r="N101" s="1"/>
  <c r="O101" s="1"/>
  <c r="P101" s="1"/>
  <c r="Q101" s="1"/>
  <c r="R101" s="1"/>
  <c r="S101" s="1"/>
  <c r="T101" s="1"/>
  <c r="U101" s="1"/>
  <c r="V101" s="1"/>
  <c r="W101" s="1"/>
  <c r="X101" s="1"/>
  <c r="Y101" s="1"/>
  <c r="Z101" s="1"/>
  <c r="H102" i="2"/>
  <c r="H104"/>
  <c r="I17" i="3"/>
  <c r="J18" i="4" s="1"/>
  <c r="I31" i="6" s="1"/>
  <c r="H73" i="2"/>
  <c r="AV19" i="4"/>
  <c r="I7" i="1"/>
  <c r="K7"/>
  <c r="H72" i="2"/>
  <c r="H84"/>
  <c r="J205" i="1"/>
  <c r="J13" s="1"/>
  <c r="H66" i="2"/>
  <c r="H82"/>
  <c r="I17" i="1"/>
  <c r="C4" i="5" s="1"/>
  <c r="K290" i="1"/>
  <c r="L290" s="1"/>
  <c r="M290" s="1"/>
  <c r="N290" s="1"/>
  <c r="O290" s="1"/>
  <c r="P282" s="1"/>
  <c r="Q282" s="1"/>
  <c r="R282" s="1"/>
  <c r="S282" s="1"/>
  <c r="T282" s="1"/>
  <c r="U282" s="1"/>
  <c r="V282" s="1"/>
  <c r="W282" s="1"/>
  <c r="X282" s="1"/>
  <c r="Y282" s="1"/>
  <c r="Z282" s="1"/>
  <c r="H71" i="2"/>
  <c r="J7" i="1"/>
  <c r="J285"/>
  <c r="J15" s="1"/>
  <c r="F17" i="4"/>
  <c r="H17"/>
  <c r="J17"/>
  <c r="I42" i="6" s="1"/>
  <c r="L17" i="4"/>
  <c r="K42" i="6" s="1"/>
  <c r="N17" i="4"/>
  <c r="M42" i="6" s="1"/>
  <c r="R17" i="4"/>
  <c r="Q42" i="6" s="1"/>
  <c r="T17" i="4"/>
  <c r="V17"/>
  <c r="X17"/>
  <c r="Z17"/>
  <c r="AB17"/>
  <c r="AD17"/>
  <c r="AF17"/>
  <c r="AH17"/>
  <c r="AJ17"/>
  <c r="AL17"/>
  <c r="AN17"/>
  <c r="AP17"/>
  <c r="AR17"/>
  <c r="AT17"/>
  <c r="AV17"/>
  <c r="F18"/>
  <c r="E31" i="6" s="1"/>
  <c r="H18" i="4"/>
  <c r="G31" i="6" s="1"/>
  <c r="M18" i="4"/>
  <c r="L31" i="6" s="1"/>
  <c r="O18" i="4"/>
  <c r="N31" i="6" s="1"/>
  <c r="N33" s="1"/>
  <c r="G17" i="4"/>
  <c r="F42" i="6" s="1"/>
  <c r="I17" i="4"/>
  <c r="H42" i="6" s="1"/>
  <c r="K17" i="4"/>
  <c r="J42" i="6" s="1"/>
  <c r="M17" i="4"/>
  <c r="L42" i="6" s="1"/>
  <c r="O17" i="4"/>
  <c r="N42" i="6" s="1"/>
  <c r="S17" i="4"/>
  <c r="U17"/>
  <c r="W17"/>
  <c r="Y17"/>
  <c r="AA17"/>
  <c r="AC17"/>
  <c r="AE17"/>
  <c r="AG17"/>
  <c r="AI17"/>
  <c r="AK17"/>
  <c r="AM17"/>
  <c r="AO17"/>
  <c r="AQ17"/>
  <c r="AS17"/>
  <c r="AU17"/>
  <c r="G18"/>
  <c r="F31" i="6" s="1"/>
  <c r="I18" i="4"/>
  <c r="H31" i="6" s="1"/>
  <c r="K18" i="4"/>
  <c r="J31" i="6" s="1"/>
  <c r="L18" i="4"/>
  <c r="K31" i="6" s="1"/>
  <c r="N18" i="4"/>
  <c r="M31" i="6" s="1"/>
  <c r="M33" s="1"/>
  <c r="O31"/>
  <c r="O33" s="1"/>
  <c r="J319" i="1"/>
  <c r="J283"/>
  <c r="J203"/>
  <c r="J135"/>
  <c r="I283"/>
  <c r="I319"/>
  <c r="I203"/>
  <c r="I135"/>
  <c r="K319"/>
  <c r="K283"/>
  <c r="K203"/>
  <c r="K135"/>
  <c r="L28"/>
  <c r="K27"/>
  <c r="K10" s="1"/>
  <c r="H7" i="2"/>
  <c r="K138" i="1"/>
  <c r="J137"/>
  <c r="J12" s="1"/>
  <c r="K148"/>
  <c r="L148" s="1"/>
  <c r="M148" s="1"/>
  <c r="N148" s="1"/>
  <c r="O148" s="1"/>
  <c r="P148" s="1"/>
  <c r="Q148" s="1"/>
  <c r="R148" s="1"/>
  <c r="S148" s="1"/>
  <c r="T148" s="1"/>
  <c r="U148" s="1"/>
  <c r="V148" s="1"/>
  <c r="W148" s="1"/>
  <c r="X148" s="1"/>
  <c r="Y148" s="1"/>
  <c r="Z148" s="1"/>
  <c r="F3" i="5"/>
  <c r="L320" i="1"/>
  <c r="M320" s="1"/>
  <c r="N320" s="1"/>
  <c r="O320" s="1"/>
  <c r="P312" s="1"/>
  <c r="Q312" s="1"/>
  <c r="R312" s="1"/>
  <c r="S312" s="1"/>
  <c r="T312" s="1"/>
  <c r="U312" s="1"/>
  <c r="V312" s="1"/>
  <c r="W312" s="1"/>
  <c r="X312" s="1"/>
  <c r="Y312" s="1"/>
  <c r="Z312" s="1"/>
  <c r="L284"/>
  <c r="M284" s="1"/>
  <c r="N284" s="1"/>
  <c r="O284" s="1"/>
  <c r="P276" s="1"/>
  <c r="Q276" s="1"/>
  <c r="R276" s="1"/>
  <c r="S276" s="1"/>
  <c r="T276" s="1"/>
  <c r="U276" s="1"/>
  <c r="V276" s="1"/>
  <c r="W276" s="1"/>
  <c r="X276" s="1"/>
  <c r="Y276" s="1"/>
  <c r="Z276" s="1"/>
  <c r="P240"/>
  <c r="Q240" s="1"/>
  <c r="R240" s="1"/>
  <c r="S240" s="1"/>
  <c r="T240" s="1"/>
  <c r="U240" s="1"/>
  <c r="V240" s="1"/>
  <c r="W240" s="1"/>
  <c r="X240" s="1"/>
  <c r="Y240" s="1"/>
  <c r="Z240" s="1"/>
  <c r="L204"/>
  <c r="M204" s="1"/>
  <c r="N204" s="1"/>
  <c r="O204" s="1"/>
  <c r="P204" s="1"/>
  <c r="Q204" s="1"/>
  <c r="R204" s="1"/>
  <c r="S204" s="1"/>
  <c r="T204" s="1"/>
  <c r="U204" s="1"/>
  <c r="V204" s="1"/>
  <c r="W204" s="1"/>
  <c r="X204" s="1"/>
  <c r="Y204" s="1"/>
  <c r="Z204" s="1"/>
  <c r="L136"/>
  <c r="M136" s="1"/>
  <c r="N136" s="1"/>
  <c r="O136" s="1"/>
  <c r="P136" s="1"/>
  <c r="Q136" s="1"/>
  <c r="R136" s="1"/>
  <c r="S136" s="1"/>
  <c r="T136" s="1"/>
  <c r="U136" s="1"/>
  <c r="V136" s="1"/>
  <c r="W136" s="1"/>
  <c r="X136" s="1"/>
  <c r="Y136" s="1"/>
  <c r="Z136" s="1"/>
  <c r="L8"/>
  <c r="M9"/>
  <c r="L26"/>
  <c r="M26" s="1"/>
  <c r="N26" s="1"/>
  <c r="O26" s="1"/>
  <c r="P26" s="1"/>
  <c r="Q26" s="1"/>
  <c r="R26" s="1"/>
  <c r="S26" s="1"/>
  <c r="T26" s="1"/>
  <c r="U26" s="1"/>
  <c r="V26" s="1"/>
  <c r="W26" s="1"/>
  <c r="X26" s="1"/>
  <c r="Y26" s="1"/>
  <c r="Z26" s="1"/>
  <c r="J27"/>
  <c r="J10" s="1"/>
  <c r="H8" i="2"/>
  <c r="H9"/>
  <c r="H30"/>
  <c r="H43"/>
  <c r="H45"/>
  <c r="H46"/>
  <c r="H85"/>
  <c r="H47"/>
  <c r="H48"/>
  <c r="H49"/>
  <c r="G105"/>
  <c r="E105"/>
  <c r="C105"/>
  <c r="H105"/>
  <c r="D105"/>
  <c r="F105"/>
  <c r="B105"/>
  <c r="H11"/>
  <c r="L104" i="1"/>
  <c r="M104" s="1"/>
  <c r="N104" s="1"/>
  <c r="O104" s="1"/>
  <c r="P104" s="1"/>
  <c r="Q104" s="1"/>
  <c r="R104" s="1"/>
  <c r="S104" s="1"/>
  <c r="T104" s="1"/>
  <c r="U104" s="1"/>
  <c r="V104" s="1"/>
  <c r="W104" s="1"/>
  <c r="X104" s="1"/>
  <c r="Y104" s="1"/>
  <c r="Z104" s="1"/>
  <c r="K124"/>
  <c r="L124" s="1"/>
  <c r="M124" s="1"/>
  <c r="N124" s="1"/>
  <c r="O124" s="1"/>
  <c r="P124" s="1"/>
  <c r="Q124" s="1"/>
  <c r="R124" s="1"/>
  <c r="S124" s="1"/>
  <c r="T124" s="1"/>
  <c r="U124" s="1"/>
  <c r="V124" s="1"/>
  <c r="W124" s="1"/>
  <c r="X124" s="1"/>
  <c r="Y124" s="1"/>
  <c r="Z124" s="1"/>
  <c r="H56" i="2"/>
  <c r="L154" i="1"/>
  <c r="M154" s="1"/>
  <c r="N154" s="1"/>
  <c r="O154" s="1"/>
  <c r="P154" s="1"/>
  <c r="Q154" s="1"/>
  <c r="R154" s="1"/>
  <c r="S154" s="1"/>
  <c r="T154" s="1"/>
  <c r="U154" s="1"/>
  <c r="V154" s="1"/>
  <c r="W154" s="1"/>
  <c r="X154" s="1"/>
  <c r="Y154" s="1"/>
  <c r="Z154" s="1"/>
  <c r="M206"/>
  <c r="L205"/>
  <c r="L13" s="1"/>
  <c r="H38" i="2"/>
  <c r="H13"/>
  <c r="H133"/>
  <c r="F133"/>
  <c r="D133"/>
  <c r="B133"/>
  <c r="E133"/>
  <c r="G133"/>
  <c r="C133"/>
  <c r="H14"/>
  <c r="H15"/>
  <c r="H16"/>
  <c r="K205" i="1"/>
  <c r="K13" s="1"/>
  <c r="H195" i="2"/>
  <c r="F195"/>
  <c r="D195"/>
  <c r="B195"/>
  <c r="G195"/>
  <c r="C195"/>
  <c r="E195"/>
  <c r="N286" i="1"/>
  <c r="M287"/>
  <c r="N287" s="1"/>
  <c r="O287" s="1"/>
  <c r="P279" s="1"/>
  <c r="Q279" s="1"/>
  <c r="R279" s="1"/>
  <c r="S279" s="1"/>
  <c r="T279" s="1"/>
  <c r="U279" s="1"/>
  <c r="V279" s="1"/>
  <c r="W279" s="1"/>
  <c r="X279" s="1"/>
  <c r="Y279" s="1"/>
  <c r="Z279" s="1"/>
  <c r="H40" i="2"/>
  <c r="H31"/>
  <c r="H18"/>
  <c r="H32"/>
  <c r="H33"/>
  <c r="H34"/>
  <c r="H19"/>
  <c r="H44"/>
  <c r="H20"/>
  <c r="H36"/>
  <c r="H79"/>
  <c r="H37"/>
  <c r="H67"/>
  <c r="H81"/>
  <c r="H80"/>
  <c r="H83"/>
  <c r="G171"/>
  <c r="E171"/>
  <c r="C171"/>
  <c r="F171"/>
  <c r="B171"/>
  <c r="H171"/>
  <c r="D171"/>
  <c r="H23"/>
  <c r="H24"/>
  <c r="H78"/>
  <c r="H39"/>
  <c r="H228"/>
  <c r="F228"/>
  <c r="D228"/>
  <c r="B228"/>
  <c r="G228"/>
  <c r="C228"/>
  <c r="E228"/>
  <c r="K322" i="1"/>
  <c r="J321"/>
  <c r="J16" s="1"/>
  <c r="K324"/>
  <c r="L324" s="1"/>
  <c r="M324" s="1"/>
  <c r="N324" s="1"/>
  <c r="O324" s="1"/>
  <c r="P316" s="1"/>
  <c r="Q316" s="1"/>
  <c r="R316" s="1"/>
  <c r="S316" s="1"/>
  <c r="T316" s="1"/>
  <c r="U316" s="1"/>
  <c r="V316" s="1"/>
  <c r="W316" s="1"/>
  <c r="X316" s="1"/>
  <c r="Y316" s="1"/>
  <c r="Z316" s="1"/>
  <c r="K326"/>
  <c r="L326" s="1"/>
  <c r="M326" s="1"/>
  <c r="N326" s="1"/>
  <c r="O326" s="1"/>
  <c r="P318" s="1"/>
  <c r="Q318" s="1"/>
  <c r="R318" s="1"/>
  <c r="S318" s="1"/>
  <c r="T318" s="1"/>
  <c r="U318" s="1"/>
  <c r="V318" s="1"/>
  <c r="W318" s="1"/>
  <c r="X318" s="1"/>
  <c r="Y318" s="1"/>
  <c r="Z318" s="1"/>
  <c r="H68" i="2"/>
  <c r="K252" i="1"/>
  <c r="L252" s="1"/>
  <c r="M252" s="1"/>
  <c r="N252" s="1"/>
  <c r="O252" s="1"/>
  <c r="P244" s="1"/>
  <c r="Q244" s="1"/>
  <c r="R244" s="1"/>
  <c r="S244" s="1"/>
  <c r="T244" s="1"/>
  <c r="U244" s="1"/>
  <c r="V244" s="1"/>
  <c r="W244" s="1"/>
  <c r="X244" s="1"/>
  <c r="Y244" s="1"/>
  <c r="Z244" s="1"/>
  <c r="L288"/>
  <c r="M288" s="1"/>
  <c r="N288" s="1"/>
  <c r="O288" s="1"/>
  <c r="P280" s="1"/>
  <c r="Q280" s="1"/>
  <c r="R280" s="1"/>
  <c r="S280" s="1"/>
  <c r="T280" s="1"/>
  <c r="U280" s="1"/>
  <c r="V280" s="1"/>
  <c r="W280" s="1"/>
  <c r="X280" s="1"/>
  <c r="Y280" s="1"/>
  <c r="Z280" s="1"/>
  <c r="K294"/>
  <c r="L294" s="1"/>
  <c r="M294" s="1"/>
  <c r="N294" s="1"/>
  <c r="O294" s="1"/>
  <c r="P286" s="1"/>
  <c r="Q286" s="1"/>
  <c r="R286" s="1"/>
  <c r="S286" s="1"/>
  <c r="T286" s="1"/>
  <c r="U286" s="1"/>
  <c r="V286" s="1"/>
  <c r="W286" s="1"/>
  <c r="X286" s="1"/>
  <c r="Y286" s="1"/>
  <c r="Z286" s="1"/>
  <c r="K296"/>
  <c r="L296" s="1"/>
  <c r="M296" s="1"/>
  <c r="N296" s="1"/>
  <c r="O296" s="1"/>
  <c r="P288" s="1"/>
  <c r="Q288" s="1"/>
  <c r="R288" s="1"/>
  <c r="S288" s="1"/>
  <c r="T288" s="1"/>
  <c r="U288" s="1"/>
  <c r="V288" s="1"/>
  <c r="W288" s="1"/>
  <c r="X288" s="1"/>
  <c r="Y288" s="1"/>
  <c r="Z288" s="1"/>
  <c r="K298"/>
  <c r="L298" s="1"/>
  <c r="M298" s="1"/>
  <c r="N298" s="1"/>
  <c r="O298" s="1"/>
  <c r="P290" s="1"/>
  <c r="Q290" s="1"/>
  <c r="R290" s="1"/>
  <c r="S290" s="1"/>
  <c r="T290" s="1"/>
  <c r="U290" s="1"/>
  <c r="V290" s="1"/>
  <c r="W290" s="1"/>
  <c r="X290" s="1"/>
  <c r="Y290" s="1"/>
  <c r="Z290" s="1"/>
  <c r="B255" i="2"/>
  <c r="D31" i="6"/>
  <c r="D33" s="1"/>
  <c r="D37" s="1"/>
  <c r="D39" s="1"/>
  <c r="D51" s="1"/>
  <c r="A18" i="4"/>
  <c r="G255" i="2"/>
  <c r="E255"/>
  <c r="C255"/>
  <c r="D255"/>
  <c r="H255"/>
  <c r="E3" i="3"/>
  <c r="E6" i="4"/>
  <c r="C6" i="5" s="1"/>
  <c r="C8" s="1"/>
  <c r="E15" i="4"/>
  <c r="E8" s="1"/>
  <c r="A17"/>
  <c r="F43" i="6"/>
  <c r="E35"/>
  <c r="AR42" l="1"/>
  <c r="AJ42"/>
  <c r="AB42"/>
  <c r="T42"/>
  <c r="AS42"/>
  <c r="AK42"/>
  <c r="AC42"/>
  <c r="U42"/>
  <c r="AT42"/>
  <c r="AL42"/>
  <c r="AD42"/>
  <c r="V42"/>
  <c r="AU42"/>
  <c r="AM42"/>
  <c r="AE42"/>
  <c r="W42"/>
  <c r="AN42"/>
  <c r="AF42"/>
  <c r="X42"/>
  <c r="AO42"/>
  <c r="AG42"/>
  <c r="Y42"/>
  <c r="AP42"/>
  <c r="AH42"/>
  <c r="Z42"/>
  <c r="R42"/>
  <c r="AQ42"/>
  <c r="AI42"/>
  <c r="AA42"/>
  <c r="S42"/>
  <c r="R28" i="4"/>
  <c r="Q18"/>
  <c r="P31" i="6" s="1"/>
  <c r="H76" i="2"/>
  <c r="H64"/>
  <c r="H74"/>
  <c r="H61"/>
  <c r="N15" i="4"/>
  <c r="N8" s="1"/>
  <c r="L7" i="5" s="1"/>
  <c r="K249" i="1"/>
  <c r="K14" s="1"/>
  <c r="L251"/>
  <c r="N250"/>
  <c r="H196" i="2"/>
  <c r="N100" i="1"/>
  <c r="M99"/>
  <c r="K99"/>
  <c r="K11" s="1"/>
  <c r="L99"/>
  <c r="I15" i="4"/>
  <c r="I8" s="1"/>
  <c r="G7" i="5" s="1"/>
  <c r="F15" i="4"/>
  <c r="F8" s="1"/>
  <c r="D7" i="5" s="1"/>
  <c r="P15" i="4"/>
  <c r="P8" s="1"/>
  <c r="N7" i="5" s="1"/>
  <c r="H15" i="4"/>
  <c r="H8" s="1"/>
  <c r="F7" i="5" s="1"/>
  <c r="J15" i="4"/>
  <c r="J8" s="1"/>
  <c r="J13" s="1"/>
  <c r="M15"/>
  <c r="M8" s="1"/>
  <c r="K7" i="5" s="1"/>
  <c r="O15" i="4"/>
  <c r="O8" s="1"/>
  <c r="O13" s="1"/>
  <c r="L15"/>
  <c r="L8" s="1"/>
  <c r="L13" s="1"/>
  <c r="E42" i="6"/>
  <c r="E46" s="1"/>
  <c r="E49" s="1"/>
  <c r="Q15" i="4"/>
  <c r="Q8" s="1"/>
  <c r="Q13" s="1"/>
  <c r="G15"/>
  <c r="G8" s="1"/>
  <c r="G13" s="1"/>
  <c r="H17" i="2"/>
  <c r="H51"/>
  <c r="K15" i="4"/>
  <c r="K8" s="1"/>
  <c r="O42" i="6"/>
  <c r="G42"/>
  <c r="A27" i="4"/>
  <c r="D15" i="1" s="1"/>
  <c r="H60" i="2"/>
  <c r="H28"/>
  <c r="F44" i="6"/>
  <c r="F46" s="1"/>
  <c r="F49" s="1"/>
  <c r="G43"/>
  <c r="F35"/>
  <c r="C7" i="5"/>
  <c r="C9" s="1"/>
  <c r="E7" i="4"/>
  <c r="G15" i="1"/>
  <c r="I18" s="1"/>
  <c r="E29" i="6"/>
  <c r="E32" s="1"/>
  <c r="E33" s="1"/>
  <c r="E37" s="1"/>
  <c r="E39" s="1"/>
  <c r="F6" i="4"/>
  <c r="F3" i="3"/>
  <c r="N13" i="4"/>
  <c r="K285" i="1"/>
  <c r="K15" s="1"/>
  <c r="H58" i="2"/>
  <c r="L322" i="1"/>
  <c r="K321"/>
  <c r="K16" s="1"/>
  <c r="H57" i="2"/>
  <c r="L285" i="1"/>
  <c r="L15" s="1"/>
  <c r="O286"/>
  <c r="H27" i="2" s="1"/>
  <c r="N285" i="1"/>
  <c r="N15" s="1"/>
  <c r="H50" i="2"/>
  <c r="G3" i="5"/>
  <c r="N9" i="1"/>
  <c r="M8"/>
  <c r="H4" i="4"/>
  <c r="H53" i="2"/>
  <c r="H26"/>
  <c r="M285" i="1"/>
  <c r="M15" s="1"/>
  <c r="N206"/>
  <c r="M205"/>
  <c r="M13" s="1"/>
  <c r="L11"/>
  <c r="J17"/>
  <c r="L25"/>
  <c r="L7"/>
  <c r="L138"/>
  <c r="K137"/>
  <c r="K12" s="1"/>
  <c r="H12" i="2"/>
  <c r="M28" i="1"/>
  <c r="L27"/>
  <c r="L10" s="1"/>
  <c r="S28" i="4" l="1"/>
  <c r="R18"/>
  <c r="J11"/>
  <c r="M7" i="5"/>
  <c r="J7"/>
  <c r="F13" i="4"/>
  <c r="H13"/>
  <c r="I13"/>
  <c r="M11"/>
  <c r="P11"/>
  <c r="P13"/>
  <c r="F11"/>
  <c r="I11"/>
  <c r="M13"/>
  <c r="H11"/>
  <c r="L247" i="1"/>
  <c r="L97"/>
  <c r="H52" i="2"/>
  <c r="O250" i="1"/>
  <c r="P242" s="1"/>
  <c r="M251"/>
  <c r="L249"/>
  <c r="L14" s="1"/>
  <c r="N99"/>
  <c r="O100"/>
  <c r="H7" i="5"/>
  <c r="Q11" i="4"/>
  <c r="N11"/>
  <c r="E51" i="6"/>
  <c r="O7" i="5"/>
  <c r="G11" i="4"/>
  <c r="O11"/>
  <c r="E7" i="5"/>
  <c r="L11" i="4"/>
  <c r="K13"/>
  <c r="I7" i="5"/>
  <c r="K11" i="4"/>
  <c r="K17" i="1"/>
  <c r="E4" i="5" s="1"/>
  <c r="F7" i="4"/>
  <c r="D4" i="5"/>
  <c r="J18" i="1"/>
  <c r="H3" i="5"/>
  <c r="O9" i="1"/>
  <c r="N8"/>
  <c r="O285"/>
  <c r="O15" s="1"/>
  <c r="P278"/>
  <c r="F29" i="6"/>
  <c r="F32" s="1"/>
  <c r="F33" s="1"/>
  <c r="F37" s="1"/>
  <c r="F39" s="1"/>
  <c r="F51" s="1"/>
  <c r="G6" i="4"/>
  <c r="G3" i="3"/>
  <c r="H43" i="6"/>
  <c r="G35"/>
  <c r="G44"/>
  <c r="G46" s="1"/>
  <c r="G49" s="1"/>
  <c r="N28" i="1"/>
  <c r="M27"/>
  <c r="M10" s="1"/>
  <c r="O206"/>
  <c r="H22" i="2" s="1"/>
  <c r="N205" i="1"/>
  <c r="N13" s="1"/>
  <c r="M138"/>
  <c r="L137"/>
  <c r="L12" s="1"/>
  <c r="L319"/>
  <c r="L283"/>
  <c r="L203"/>
  <c r="L135"/>
  <c r="M11"/>
  <c r="M25"/>
  <c r="M7"/>
  <c r="M322"/>
  <c r="L321"/>
  <c r="L16" s="1"/>
  <c r="D6" i="5"/>
  <c r="D8" s="1"/>
  <c r="D9" s="1"/>
  <c r="Q31" i="6" l="1"/>
  <c r="R15" i="4"/>
  <c r="R8" s="1"/>
  <c r="T28"/>
  <c r="S18"/>
  <c r="M247" i="1"/>
  <c r="M97"/>
  <c r="N251"/>
  <c r="M249"/>
  <c r="M14" s="1"/>
  <c r="P100"/>
  <c r="O99"/>
  <c r="G7" i="4"/>
  <c r="G10" s="1"/>
  <c r="F12"/>
  <c r="F10"/>
  <c r="K18" i="1"/>
  <c r="L17"/>
  <c r="F4" i="5" s="1"/>
  <c r="M283" i="1"/>
  <c r="M319"/>
  <c r="M203"/>
  <c r="M135"/>
  <c r="H44" i="6"/>
  <c r="H46" s="1"/>
  <c r="H49" s="1"/>
  <c r="I43"/>
  <c r="H35"/>
  <c r="E6" i="5"/>
  <c r="E8" s="1"/>
  <c r="E9" s="1"/>
  <c r="I3"/>
  <c r="P9" i="1"/>
  <c r="O8"/>
  <c r="M321"/>
  <c r="M16" s="1"/>
  <c r="N322"/>
  <c r="Q242"/>
  <c r="N11"/>
  <c r="M137"/>
  <c r="M12" s="1"/>
  <c r="N138"/>
  <c r="P206"/>
  <c r="O205"/>
  <c r="O13" s="1"/>
  <c r="O28"/>
  <c r="N27"/>
  <c r="N10" s="1"/>
  <c r="G29" i="6"/>
  <c r="G32" s="1"/>
  <c r="G33" s="1"/>
  <c r="G37" s="1"/>
  <c r="G39" s="1"/>
  <c r="G51" s="1"/>
  <c r="H6" i="4"/>
  <c r="H3" i="3"/>
  <c r="Q278" i="1"/>
  <c r="P277"/>
  <c r="P15" s="1"/>
  <c r="N25"/>
  <c r="N7"/>
  <c r="R31" i="6" l="1"/>
  <c r="S15" i="4"/>
  <c r="S8" s="1"/>
  <c r="U28"/>
  <c r="T18"/>
  <c r="P7" i="5"/>
  <c r="R11" i="4"/>
  <c r="R13"/>
  <c r="N247" i="1"/>
  <c r="N97"/>
  <c r="O251"/>
  <c r="N249"/>
  <c r="N14" s="1"/>
  <c r="P99"/>
  <c r="Q100"/>
  <c r="M17"/>
  <c r="G4" i="5" s="1"/>
  <c r="G12" i="4"/>
  <c r="L18" i="1"/>
  <c r="H29" i="6"/>
  <c r="H32" s="1"/>
  <c r="H33" s="1"/>
  <c r="H37" s="1"/>
  <c r="H39" s="1"/>
  <c r="H51" s="1"/>
  <c r="I6" i="4"/>
  <c r="G6" i="5" s="1"/>
  <c r="G8" s="1"/>
  <c r="G9" s="1"/>
  <c r="I3" i="3"/>
  <c r="P28" i="1"/>
  <c r="O27"/>
  <c r="O10" s="1"/>
  <c r="Q206"/>
  <c r="P205"/>
  <c r="P13" s="1"/>
  <c r="R242"/>
  <c r="J3" i="5"/>
  <c r="Q9" i="1"/>
  <c r="P8"/>
  <c r="N319"/>
  <c r="N283"/>
  <c r="N203"/>
  <c r="N135"/>
  <c r="Q277"/>
  <c r="Q15" s="1"/>
  <c r="R278"/>
  <c r="F6" i="5"/>
  <c r="F8" s="1"/>
  <c r="F9" s="1"/>
  <c r="O138" i="1"/>
  <c r="N137"/>
  <c r="N12" s="1"/>
  <c r="O11"/>
  <c r="O322"/>
  <c r="N321"/>
  <c r="N16" s="1"/>
  <c r="O25"/>
  <c r="O7"/>
  <c r="H7" i="4"/>
  <c r="J43" i="6"/>
  <c r="I35"/>
  <c r="I44"/>
  <c r="I46" s="1"/>
  <c r="I49" s="1"/>
  <c r="Q7" i="5" l="1"/>
  <c r="S13" i="4"/>
  <c r="S11"/>
  <c r="S31" i="6"/>
  <c r="T15" i="4"/>
  <c r="T8" s="1"/>
  <c r="V28"/>
  <c r="U18"/>
  <c r="H42" i="2"/>
  <c r="H63"/>
  <c r="O247" i="1"/>
  <c r="O97"/>
  <c r="P243"/>
  <c r="O249"/>
  <c r="O14" s="1"/>
  <c r="R100"/>
  <c r="Q99"/>
  <c r="M18"/>
  <c r="N17"/>
  <c r="H4" i="5" s="1"/>
  <c r="H12" i="4"/>
  <c r="I19" i="1" s="1"/>
  <c r="I20" s="1"/>
  <c r="H10" i="4"/>
  <c r="I7"/>
  <c r="O319" i="1"/>
  <c r="O283"/>
  <c r="O203"/>
  <c r="O135"/>
  <c r="P138"/>
  <c r="O137"/>
  <c r="O12" s="1"/>
  <c r="S278"/>
  <c r="R277"/>
  <c r="R15" s="1"/>
  <c r="P25"/>
  <c r="P97" s="1"/>
  <c r="P7"/>
  <c r="S242"/>
  <c r="R206"/>
  <c r="Q205"/>
  <c r="Q13" s="1"/>
  <c r="Q28"/>
  <c r="P27"/>
  <c r="P10" s="1"/>
  <c r="J44" i="6"/>
  <c r="J46" s="1"/>
  <c r="J49" s="1"/>
  <c r="K43"/>
  <c r="J35"/>
  <c r="P314" i="1"/>
  <c r="O321"/>
  <c r="O16" s="1"/>
  <c r="P11"/>
  <c r="K3" i="5"/>
  <c r="R9" i="1"/>
  <c r="Q8"/>
  <c r="I29" i="6"/>
  <c r="I32" s="1"/>
  <c r="I33" s="1"/>
  <c r="I37" s="1"/>
  <c r="I39" s="1"/>
  <c r="I51" s="1"/>
  <c r="J6" i="4"/>
  <c r="J3" i="3"/>
  <c r="T31" i="6" l="1"/>
  <c r="U15" i="4"/>
  <c r="U8" s="1"/>
  <c r="R7" i="5"/>
  <c r="R9" s="1"/>
  <c r="T11" i="4"/>
  <c r="T13"/>
  <c r="W28"/>
  <c r="V18"/>
  <c r="Q243" i="1"/>
  <c r="P241"/>
  <c r="P14" s="1"/>
  <c r="R99"/>
  <c r="S100"/>
  <c r="O17"/>
  <c r="O18" s="1"/>
  <c r="N18"/>
  <c r="H6" i="5"/>
  <c r="H8" s="1"/>
  <c r="H9" s="1"/>
  <c r="L3"/>
  <c r="S9" i="1"/>
  <c r="R8"/>
  <c r="J29" i="6"/>
  <c r="J32" s="1"/>
  <c r="J33" s="1"/>
  <c r="J37" s="1"/>
  <c r="J39" s="1"/>
  <c r="J51" s="1"/>
  <c r="K6" i="4"/>
  <c r="I6" i="5" s="1"/>
  <c r="I8" s="1"/>
  <c r="I9" s="1"/>
  <c r="K3" i="3"/>
  <c r="Q25" i="1"/>
  <c r="Q97" s="1"/>
  <c r="Q7"/>
  <c r="Q11"/>
  <c r="R28"/>
  <c r="Q27"/>
  <c r="Q10" s="1"/>
  <c r="S206"/>
  <c r="R205"/>
  <c r="R13" s="1"/>
  <c r="T242"/>
  <c r="P311"/>
  <c r="P275"/>
  <c r="P203"/>
  <c r="P239"/>
  <c r="P135"/>
  <c r="S277"/>
  <c r="S15" s="1"/>
  <c r="T278"/>
  <c r="Q138"/>
  <c r="P137"/>
  <c r="P12" s="1"/>
  <c r="Q314"/>
  <c r="P313"/>
  <c r="P16" s="1"/>
  <c r="L43" i="6"/>
  <c r="K35"/>
  <c r="K44"/>
  <c r="K46" s="1"/>
  <c r="K49" s="1"/>
  <c r="I12" i="4"/>
  <c r="I10"/>
  <c r="J7"/>
  <c r="S7" i="5" l="1"/>
  <c r="S9" s="1"/>
  <c r="U13" i="4"/>
  <c r="U11"/>
  <c r="U31" i="6"/>
  <c r="V15" i="4"/>
  <c r="V8" s="1"/>
  <c r="X28"/>
  <c r="W18"/>
  <c r="R243" i="1"/>
  <c r="Q241"/>
  <c r="Q14" s="1"/>
  <c r="T100"/>
  <c r="S99"/>
  <c r="P17"/>
  <c r="P18" s="1"/>
  <c r="I4" i="5"/>
  <c r="Q313" i="1"/>
  <c r="Q16" s="1"/>
  <c r="R314"/>
  <c r="Q137"/>
  <c r="Q12" s="1"/>
  <c r="R138"/>
  <c r="Q275"/>
  <c r="Q239"/>
  <c r="Q311"/>
  <c r="Q203"/>
  <c r="Q135"/>
  <c r="R25"/>
  <c r="R97" s="1"/>
  <c r="R7"/>
  <c r="J12" i="4"/>
  <c r="J10"/>
  <c r="K7"/>
  <c r="L44" i="6"/>
  <c r="L46" s="1"/>
  <c r="L49" s="1"/>
  <c r="M43"/>
  <c r="L35"/>
  <c r="U278" i="1"/>
  <c r="T277"/>
  <c r="T15" s="1"/>
  <c r="U242"/>
  <c r="T206"/>
  <c r="S205"/>
  <c r="S13" s="1"/>
  <c r="S28"/>
  <c r="R27"/>
  <c r="R10" s="1"/>
  <c r="R11"/>
  <c r="K29" i="6"/>
  <c r="K32" s="1"/>
  <c r="K33" s="1"/>
  <c r="K37" s="1"/>
  <c r="K39" s="1"/>
  <c r="K51" s="1"/>
  <c r="L6" i="4"/>
  <c r="L3" i="3"/>
  <c r="M3" i="5"/>
  <c r="T9" i="1"/>
  <c r="S8"/>
  <c r="T7" i="5" l="1"/>
  <c r="T9" s="1"/>
  <c r="V13" i="4"/>
  <c r="V11"/>
  <c r="V31" i="6"/>
  <c r="W15" i="4"/>
  <c r="W8" s="1"/>
  <c r="Y28"/>
  <c r="X18"/>
  <c r="S243" i="1"/>
  <c r="R241"/>
  <c r="R14" s="1"/>
  <c r="T99"/>
  <c r="U100"/>
  <c r="Q17"/>
  <c r="K4" i="5" s="1"/>
  <c r="J4"/>
  <c r="N3"/>
  <c r="U9" i="1"/>
  <c r="T8"/>
  <c r="J6" i="5"/>
  <c r="J8" s="1"/>
  <c r="J9" s="1"/>
  <c r="S11" i="1"/>
  <c r="R311"/>
  <c r="R275"/>
  <c r="R239"/>
  <c r="R203"/>
  <c r="R135"/>
  <c r="S138"/>
  <c r="R137"/>
  <c r="R12" s="1"/>
  <c r="S314"/>
  <c r="R313"/>
  <c r="R16" s="1"/>
  <c r="S25"/>
  <c r="S97" s="1"/>
  <c r="S7"/>
  <c r="L29" i="6"/>
  <c r="L32" s="1"/>
  <c r="L33" s="1"/>
  <c r="L37" s="1"/>
  <c r="L39" s="1"/>
  <c r="L51" s="1"/>
  <c r="M6" i="4"/>
  <c r="M3" i="3"/>
  <c r="T28" i="1"/>
  <c r="S27"/>
  <c r="S10" s="1"/>
  <c r="U206"/>
  <c r="T205"/>
  <c r="T13" s="1"/>
  <c r="V242"/>
  <c r="U277"/>
  <c r="U15" s="1"/>
  <c r="V278"/>
  <c r="N43" i="6"/>
  <c r="M35"/>
  <c r="M37" s="1"/>
  <c r="M39" s="1"/>
  <c r="M44"/>
  <c r="M46" s="1"/>
  <c r="M49" s="1"/>
  <c r="K12" i="4"/>
  <c r="J19" i="1" s="1"/>
  <c r="J20" s="1"/>
  <c r="K10" i="4"/>
  <c r="L7"/>
  <c r="U7" i="5" l="1"/>
  <c r="U9" s="1"/>
  <c r="W11" i="4"/>
  <c r="W13"/>
  <c r="W31" i="6"/>
  <c r="X15" i="4"/>
  <c r="X8" s="1"/>
  <c r="Z28"/>
  <c r="Y18"/>
  <c r="T243" i="1"/>
  <c r="S241"/>
  <c r="S14" s="1"/>
  <c r="V100"/>
  <c r="U99"/>
  <c r="Q18"/>
  <c r="R17"/>
  <c r="R18" s="1"/>
  <c r="N44" i="6"/>
  <c r="N46" s="1"/>
  <c r="N49" s="1"/>
  <c r="O43"/>
  <c r="N35"/>
  <c r="N37" s="1"/>
  <c r="N39" s="1"/>
  <c r="V206" i="1"/>
  <c r="U205"/>
  <c r="U13" s="1"/>
  <c r="U28"/>
  <c r="T27"/>
  <c r="T10" s="1"/>
  <c r="K6" i="5"/>
  <c r="K8" s="1"/>
  <c r="K9" s="1"/>
  <c r="T314" i="1"/>
  <c r="S313"/>
  <c r="S16" s="1"/>
  <c r="T138"/>
  <c r="S137"/>
  <c r="S12" s="1"/>
  <c r="T25"/>
  <c r="T97" s="1"/>
  <c r="T7"/>
  <c r="L12" i="4"/>
  <c r="L10"/>
  <c r="M7"/>
  <c r="M51" i="6"/>
  <c r="W278" i="1"/>
  <c r="V277"/>
  <c r="V15" s="1"/>
  <c r="W242"/>
  <c r="M29" i="6"/>
  <c r="N6" i="4"/>
  <c r="L6" i="5" s="1"/>
  <c r="L8" s="1"/>
  <c r="L9" s="1"/>
  <c r="N3" i="3"/>
  <c r="S311" i="1"/>
  <c r="S275"/>
  <c r="S239"/>
  <c r="S203"/>
  <c r="S135"/>
  <c r="T11"/>
  <c r="O3" i="5"/>
  <c r="V9" i="1"/>
  <c r="U8"/>
  <c r="V7" i="5" l="1"/>
  <c r="V9" s="1"/>
  <c r="X13" i="4"/>
  <c r="X11"/>
  <c r="X31" i="6"/>
  <c r="Y15" i="4"/>
  <c r="Y8" s="1"/>
  <c r="AA28"/>
  <c r="Z18"/>
  <c r="S17" i="1"/>
  <c r="M4" i="5" s="1"/>
  <c r="U243" i="1"/>
  <c r="T241"/>
  <c r="T14" s="1"/>
  <c r="V99"/>
  <c r="W100"/>
  <c r="N51" i="6"/>
  <c r="L4" i="5"/>
  <c r="U25" i="1"/>
  <c r="U97" s="1"/>
  <c r="U7"/>
  <c r="U11"/>
  <c r="X242"/>
  <c r="W277"/>
  <c r="W15" s="1"/>
  <c r="X278"/>
  <c r="M12" i="4"/>
  <c r="M10"/>
  <c r="N7"/>
  <c r="U138" i="1"/>
  <c r="T137"/>
  <c r="T12" s="1"/>
  <c r="U314"/>
  <c r="T313"/>
  <c r="T16" s="1"/>
  <c r="V28"/>
  <c r="U27"/>
  <c r="U10" s="1"/>
  <c r="W206"/>
  <c r="V205"/>
  <c r="V13" s="1"/>
  <c r="P43" i="6"/>
  <c r="O35"/>
  <c r="O37" s="1"/>
  <c r="O39" s="1"/>
  <c r="O44"/>
  <c r="O46" s="1"/>
  <c r="O49" s="1"/>
  <c r="P3" i="5"/>
  <c r="W9" i="1"/>
  <c r="V8"/>
  <c r="N29" i="6"/>
  <c r="O6" i="4"/>
  <c r="O3" i="3"/>
  <c r="T311" i="1"/>
  <c r="T275"/>
  <c r="T203"/>
  <c r="T239"/>
  <c r="T135"/>
  <c r="Y31" i="6" l="1"/>
  <c r="Z15" i="4"/>
  <c r="Z8" s="1"/>
  <c r="W7" i="5"/>
  <c r="W9" s="1"/>
  <c r="Y11" i="4"/>
  <c r="Y13"/>
  <c r="AB28"/>
  <c r="AA18"/>
  <c r="S18" i="1"/>
  <c r="O51" i="6"/>
  <c r="V243" i="1"/>
  <c r="U241"/>
  <c r="U14" s="1"/>
  <c r="X100"/>
  <c r="W99"/>
  <c r="T17"/>
  <c r="N4" i="5" s="1"/>
  <c r="O29" i="6"/>
  <c r="P6" i="4"/>
  <c r="P3" i="3"/>
  <c r="Q3" i="5"/>
  <c r="X9" i="1"/>
  <c r="W8"/>
  <c r="Y278"/>
  <c r="X277"/>
  <c r="X15" s="1"/>
  <c r="Y242"/>
  <c r="M6" i="5"/>
  <c r="M8" s="1"/>
  <c r="M9" s="1"/>
  <c r="V25" i="1"/>
  <c r="V97" s="1"/>
  <c r="V7"/>
  <c r="P44" i="6"/>
  <c r="P46" s="1"/>
  <c r="P49" s="1"/>
  <c r="Q43"/>
  <c r="P35"/>
  <c r="X206" i="1"/>
  <c r="W205"/>
  <c r="W13" s="1"/>
  <c r="W28"/>
  <c r="V27"/>
  <c r="V10" s="1"/>
  <c r="U313"/>
  <c r="U16" s="1"/>
  <c r="V314"/>
  <c r="U137"/>
  <c r="U12" s="1"/>
  <c r="V138"/>
  <c r="N12" i="4"/>
  <c r="N10"/>
  <c r="O7"/>
  <c r="V11" i="1"/>
  <c r="U275"/>
  <c r="U239"/>
  <c r="U311"/>
  <c r="U203"/>
  <c r="U135"/>
  <c r="X7" i="5" l="1"/>
  <c r="X9" s="1"/>
  <c r="Z11" i="4"/>
  <c r="Z13"/>
  <c r="Z31" i="6"/>
  <c r="AA15" i="4"/>
  <c r="AA8" s="1"/>
  <c r="AC28"/>
  <c r="AB18"/>
  <c r="U17" i="1"/>
  <c r="U18" s="1"/>
  <c r="T18"/>
  <c r="W243"/>
  <c r="V241"/>
  <c r="V14" s="1"/>
  <c r="X99"/>
  <c r="Y100"/>
  <c r="O12" i="4"/>
  <c r="O10"/>
  <c r="P7"/>
  <c r="W138" i="1"/>
  <c r="V137"/>
  <c r="V12" s="1"/>
  <c r="W314"/>
  <c r="V313"/>
  <c r="V16" s="1"/>
  <c r="R3" i="5"/>
  <c r="Y9" i="1"/>
  <c r="X8"/>
  <c r="N6" i="5"/>
  <c r="N8" s="1"/>
  <c r="N9" s="1"/>
  <c r="W11" i="1"/>
  <c r="X28"/>
  <c r="W27"/>
  <c r="W10" s="1"/>
  <c r="Y206"/>
  <c r="X205"/>
  <c r="X13" s="1"/>
  <c r="R43" i="6"/>
  <c r="Q35"/>
  <c r="Q44"/>
  <c r="Q46" s="1"/>
  <c r="Q49" s="1"/>
  <c r="V311" i="1"/>
  <c r="V275"/>
  <c r="V239"/>
  <c r="V203"/>
  <c r="V135"/>
  <c r="Z242"/>
  <c r="Y277"/>
  <c r="Y15" s="1"/>
  <c r="Z278"/>
  <c r="W25"/>
  <c r="W97" s="1"/>
  <c r="W7"/>
  <c r="P29" i="6"/>
  <c r="P32" s="1"/>
  <c r="P33" s="1"/>
  <c r="P37" s="1"/>
  <c r="P39" s="1"/>
  <c r="P51" s="1"/>
  <c r="Q6" i="4"/>
  <c r="Q3" i="3"/>
  <c r="AA31" i="6" l="1"/>
  <c r="AB15" i="4"/>
  <c r="AB8" s="1"/>
  <c r="Y7" i="5"/>
  <c r="Y9" s="1"/>
  <c r="AA13" i="4"/>
  <c r="AA11"/>
  <c r="AD28"/>
  <c r="AC18"/>
  <c r="O4" i="5"/>
  <c r="X243" i="1"/>
  <c r="W241"/>
  <c r="W14" s="1"/>
  <c r="Z100"/>
  <c r="Z99" s="1"/>
  <c r="Y99"/>
  <c r="V17"/>
  <c r="P4" i="5" s="1"/>
  <c r="Q29" i="6"/>
  <c r="Q32" s="1"/>
  <c r="Q33" s="1"/>
  <c r="Q37" s="1"/>
  <c r="Q39" s="1"/>
  <c r="Q51" s="1"/>
  <c r="R6" i="4"/>
  <c r="P6" i="5" s="1"/>
  <c r="R3" i="3"/>
  <c r="W311" i="1"/>
  <c r="W275"/>
  <c r="W239"/>
  <c r="W203"/>
  <c r="W135"/>
  <c r="X25"/>
  <c r="X97" s="1"/>
  <c r="X7"/>
  <c r="X314"/>
  <c r="W313"/>
  <c r="W16" s="1"/>
  <c r="X138"/>
  <c r="W137"/>
  <c r="W12" s="1"/>
  <c r="O6" i="5"/>
  <c r="O8" s="1"/>
  <c r="O9" s="1"/>
  <c r="Z277" i="1"/>
  <c r="Z15" s="1"/>
  <c r="H35" i="2"/>
  <c r="H25"/>
  <c r="R44" i="6"/>
  <c r="R46" s="1"/>
  <c r="R49" s="1"/>
  <c r="S43"/>
  <c r="R35"/>
  <c r="Z206" i="1"/>
  <c r="Y205"/>
  <c r="Y13" s="1"/>
  <c r="Y28"/>
  <c r="X27"/>
  <c r="X10" s="1"/>
  <c r="X11"/>
  <c r="S3" i="5"/>
  <c r="Z9" i="1"/>
  <c r="Y8"/>
  <c r="P12" i="4"/>
  <c r="P10"/>
  <c r="Q7"/>
  <c r="Z7" i="5" l="1"/>
  <c r="Z9" s="1"/>
  <c r="AB11" i="4"/>
  <c r="AB13"/>
  <c r="AB31" i="6"/>
  <c r="AC15" i="4"/>
  <c r="AC8" s="1"/>
  <c r="AE28"/>
  <c r="AD18"/>
  <c r="Y243" i="1"/>
  <c r="X241"/>
  <c r="X14" s="1"/>
  <c r="W17"/>
  <c r="W18" s="1"/>
  <c r="V18"/>
  <c r="Y25"/>
  <c r="Y97" s="1"/>
  <c r="Y7"/>
  <c r="Y11"/>
  <c r="R29" i="6"/>
  <c r="R32" s="1"/>
  <c r="R33" s="1"/>
  <c r="R37" s="1"/>
  <c r="R39" s="1"/>
  <c r="R51" s="1"/>
  <c r="S6" i="4"/>
  <c r="S3" i="3"/>
  <c r="Q12" i="4"/>
  <c r="Q10"/>
  <c r="R7"/>
  <c r="T3" i="5"/>
  <c r="Z8" i="1"/>
  <c r="Y27"/>
  <c r="Y10" s="1"/>
  <c r="Z28"/>
  <c r="Z27" s="1"/>
  <c r="Z10" s="1"/>
  <c r="Z205"/>
  <c r="Z13" s="1"/>
  <c r="H21" i="2"/>
  <c r="T43" i="6"/>
  <c r="S35"/>
  <c r="S44"/>
  <c r="S46" s="1"/>
  <c r="S49" s="1"/>
  <c r="Y138" i="1"/>
  <c r="X137"/>
  <c r="X12" s="1"/>
  <c r="Y314"/>
  <c r="X313"/>
  <c r="X16" s="1"/>
  <c r="X311"/>
  <c r="X275"/>
  <c r="X203"/>
  <c r="X239"/>
  <c r="X135"/>
  <c r="AA7" i="5" l="1"/>
  <c r="AA9" s="1"/>
  <c r="AC13" i="4"/>
  <c r="AC11"/>
  <c r="AC31" i="6"/>
  <c r="AD15" i="4"/>
  <c r="AD8" s="1"/>
  <c r="AF28"/>
  <c r="AE18"/>
  <c r="Z243" i="1"/>
  <c r="Z241" s="1"/>
  <c r="Z14" s="1"/>
  <c r="Y241"/>
  <c r="Y14" s="1"/>
  <c r="Q4" i="5"/>
  <c r="X17" i="1"/>
  <c r="R4" i="5" s="1"/>
  <c r="Y313" i="1"/>
  <c r="Y16" s="1"/>
  <c r="Z314"/>
  <c r="Y137"/>
  <c r="Y12" s="1"/>
  <c r="Z138"/>
  <c r="Z25"/>
  <c r="Z97" s="1"/>
  <c r="Z7"/>
  <c r="Q6" i="5"/>
  <c r="T44" i="6"/>
  <c r="T46" s="1"/>
  <c r="T49" s="1"/>
  <c r="U43"/>
  <c r="T35"/>
  <c r="R12" i="4"/>
  <c r="R10"/>
  <c r="S7"/>
  <c r="S29" i="6"/>
  <c r="S32" s="1"/>
  <c r="S33" s="1"/>
  <c r="S37" s="1"/>
  <c r="S39" s="1"/>
  <c r="S51" s="1"/>
  <c r="T6" i="4"/>
  <c r="T3" i="3"/>
  <c r="Z11" i="1"/>
  <c r="H10" i="2"/>
  <c r="Y275" i="1"/>
  <c r="Y239"/>
  <c r="Y311"/>
  <c r="Y203"/>
  <c r="Y135"/>
  <c r="AB7" i="5" l="1"/>
  <c r="AB9" s="1"/>
  <c r="AD13" i="4"/>
  <c r="AD11"/>
  <c r="AD31" i="6"/>
  <c r="AE15" i="4"/>
  <c r="AE8" s="1"/>
  <c r="AG28"/>
  <c r="AF18"/>
  <c r="Y17" i="1"/>
  <c r="S4" i="5" s="1"/>
  <c r="X18" i="1"/>
  <c r="R6" i="5"/>
  <c r="R8" s="1"/>
  <c r="S12" i="4"/>
  <c r="S10"/>
  <c r="T7"/>
  <c r="Q8" i="5"/>
  <c r="Q9" s="1"/>
  <c r="P8"/>
  <c r="P9" s="1"/>
  <c r="Z311" i="1"/>
  <c r="Z275"/>
  <c r="Z239"/>
  <c r="Z203"/>
  <c r="Z135"/>
  <c r="Z137"/>
  <c r="Z12" s="1"/>
  <c r="H77" i="2"/>
  <c r="Z313" i="1"/>
  <c r="Z16" s="1"/>
  <c r="H41" i="2"/>
  <c r="T29" i="6"/>
  <c r="T32" s="1"/>
  <c r="T33" s="1"/>
  <c r="T37" s="1"/>
  <c r="T39" s="1"/>
  <c r="T51" s="1"/>
  <c r="U6" i="4"/>
  <c r="S6" i="5" s="1"/>
  <c r="S8" s="1"/>
  <c r="U3" i="3"/>
  <c r="V43" i="6"/>
  <c r="U35"/>
  <c r="U44"/>
  <c r="U46" s="1"/>
  <c r="U49" s="1"/>
  <c r="AC7" i="5" l="1"/>
  <c r="AC9" s="1"/>
  <c r="AE11" i="4"/>
  <c r="AE13"/>
  <c r="AE31" i="6"/>
  <c r="AF15" i="4"/>
  <c r="AF8" s="1"/>
  <c r="Y18" i="1"/>
  <c r="AH28" i="4"/>
  <c r="AG18"/>
  <c r="Z17" i="1"/>
  <c r="T4" i="5" s="1"/>
  <c r="V44" i="6"/>
  <c r="V46" s="1"/>
  <c r="V49" s="1"/>
  <c r="W43"/>
  <c r="V35"/>
  <c r="U29"/>
  <c r="U32" s="1"/>
  <c r="U33" s="1"/>
  <c r="U37" s="1"/>
  <c r="U39" s="1"/>
  <c r="U51" s="1"/>
  <c r="V6" i="4"/>
  <c r="V3" i="3"/>
  <c r="T12" i="4"/>
  <c r="T10"/>
  <c r="U7"/>
  <c r="AD7" i="5" l="1"/>
  <c r="AD9" s="1"/>
  <c r="AF13" i="4"/>
  <c r="AF11"/>
  <c r="AF31" i="6"/>
  <c r="AG15" i="4"/>
  <c r="AG8" s="1"/>
  <c r="AI28"/>
  <c r="AH18"/>
  <c r="Z18" i="1"/>
  <c r="V29" i="6"/>
  <c r="V32" s="1"/>
  <c r="V33" s="1"/>
  <c r="V37" s="1"/>
  <c r="V39" s="1"/>
  <c r="V51" s="1"/>
  <c r="W6" i="4"/>
  <c r="W3" i="3"/>
  <c r="U12" i="4"/>
  <c r="U10"/>
  <c r="V7"/>
  <c r="T6" i="5"/>
  <c r="T8" s="1"/>
  <c r="X43" i="6"/>
  <c r="W35"/>
  <c r="W44"/>
  <c r="W46" s="1"/>
  <c r="W49" s="1"/>
  <c r="AE7" i="5" l="1"/>
  <c r="AE9" s="1"/>
  <c r="AG11" i="4"/>
  <c r="AG13"/>
  <c r="AG31" i="6"/>
  <c r="AH15" i="4"/>
  <c r="AH8" s="1"/>
  <c r="AJ28"/>
  <c r="AI18"/>
  <c r="X44" i="6"/>
  <c r="X46" s="1"/>
  <c r="X49" s="1"/>
  <c r="Y43"/>
  <c r="X35"/>
  <c r="V12" i="4"/>
  <c r="V10"/>
  <c r="W7"/>
  <c r="U6" i="5"/>
  <c r="U8" s="1"/>
  <c r="W29" i="6"/>
  <c r="W32" s="1"/>
  <c r="W33" s="1"/>
  <c r="W37" s="1"/>
  <c r="W39" s="1"/>
  <c r="W51" s="1"/>
  <c r="X6" i="4"/>
  <c r="V6" i="5" s="1"/>
  <c r="V8" s="1"/>
  <c r="X3" i="3"/>
  <c r="AF7" i="5" l="1"/>
  <c r="AF9" s="1"/>
  <c r="AH11" i="4"/>
  <c r="AH13"/>
  <c r="AH31" i="6"/>
  <c r="AI15" i="4"/>
  <c r="AI8" s="1"/>
  <c r="AK28"/>
  <c r="AJ18"/>
  <c r="X29" i="6"/>
  <c r="X32" s="1"/>
  <c r="X33" s="1"/>
  <c r="X37" s="1"/>
  <c r="X39" s="1"/>
  <c r="X51" s="1"/>
  <c r="Y6" i="4"/>
  <c r="W6" i="5" s="1"/>
  <c r="W8" s="1"/>
  <c r="Y3" i="3"/>
  <c r="W12" i="4"/>
  <c r="W10"/>
  <c r="X7"/>
  <c r="Z43" i="6"/>
  <c r="Y35"/>
  <c r="Y44"/>
  <c r="Y46" s="1"/>
  <c r="Y49" s="1"/>
  <c r="AG7" i="5" l="1"/>
  <c r="AG9" s="1"/>
  <c r="AI13" i="4"/>
  <c r="AI11"/>
  <c r="AI31" i="6"/>
  <c r="AJ15" i="4"/>
  <c r="AJ8" s="1"/>
  <c r="AL28"/>
  <c r="AK18"/>
  <c r="Z44" i="6"/>
  <c r="Z46" s="1"/>
  <c r="Z49" s="1"/>
  <c r="AA43"/>
  <c r="Z35"/>
  <c r="X12" i="4"/>
  <c r="X10"/>
  <c r="Y7"/>
  <c r="Y29" i="6"/>
  <c r="Y32" s="1"/>
  <c r="Y33" s="1"/>
  <c r="Y37" s="1"/>
  <c r="Y39" s="1"/>
  <c r="Y51" s="1"/>
  <c r="Z6" i="4"/>
  <c r="X6" i="5" s="1"/>
  <c r="X8" s="1"/>
  <c r="Z3" i="3"/>
  <c r="AH7" i="5" l="1"/>
  <c r="AH9" s="1"/>
  <c r="AJ11" i="4"/>
  <c r="AJ13"/>
  <c r="AJ31" i="6"/>
  <c r="AK15" i="4"/>
  <c r="AK8" s="1"/>
  <c r="AM28"/>
  <c r="AL18"/>
  <c r="Y12"/>
  <c r="Y10"/>
  <c r="Z7"/>
  <c r="AB43" i="6"/>
  <c r="AA35"/>
  <c r="AA44"/>
  <c r="AA46" s="1"/>
  <c r="AA49" s="1"/>
  <c r="Z29"/>
  <c r="Z32" s="1"/>
  <c r="Z33" s="1"/>
  <c r="Z37" s="1"/>
  <c r="Z39" s="1"/>
  <c r="Z51" s="1"/>
  <c r="AA6" i="4"/>
  <c r="Y6" i="5" s="1"/>
  <c r="Y8" s="1"/>
  <c r="AA3" i="3"/>
  <c r="AI7" i="5" l="1"/>
  <c r="AI9" s="1"/>
  <c r="AK13" i="4"/>
  <c r="AK11"/>
  <c r="AK31" i="6"/>
  <c r="AL15" i="4"/>
  <c r="AL8" s="1"/>
  <c r="AN28"/>
  <c r="AM18"/>
  <c r="AA29" i="6"/>
  <c r="AA32" s="1"/>
  <c r="AA33" s="1"/>
  <c r="AA37" s="1"/>
  <c r="AA39" s="1"/>
  <c r="AA51" s="1"/>
  <c r="AB6" i="4"/>
  <c r="Z6" i="5" s="1"/>
  <c r="Z8" s="1"/>
  <c r="AB3" i="3"/>
  <c r="AB44" i="6"/>
  <c r="AB46" s="1"/>
  <c r="AB49" s="1"/>
  <c r="AC43"/>
  <c r="AB35"/>
  <c r="Z12" i="4"/>
  <c r="Z10"/>
  <c r="AA7"/>
  <c r="AJ7" i="5" l="1"/>
  <c r="AJ9" s="1"/>
  <c r="AL13" i="4"/>
  <c r="AL11"/>
  <c r="AL31" i="6"/>
  <c r="AM15" i="4"/>
  <c r="AM8" s="1"/>
  <c r="AO28"/>
  <c r="AN18"/>
  <c r="AA12"/>
  <c r="AA10"/>
  <c r="AB7"/>
  <c r="AD43" i="6"/>
  <c r="AC35"/>
  <c r="AC44"/>
  <c r="AC46" s="1"/>
  <c r="AC49" s="1"/>
  <c r="AB29"/>
  <c r="AB32" s="1"/>
  <c r="AB33" s="1"/>
  <c r="AB37" s="1"/>
  <c r="AB39" s="1"/>
  <c r="AB51" s="1"/>
  <c r="AC6" i="4"/>
  <c r="AA6" i="5" s="1"/>
  <c r="AA8" s="1"/>
  <c r="AC3" i="3"/>
  <c r="AK7" i="5" l="1"/>
  <c r="AK9" s="1"/>
  <c r="AM11" i="4"/>
  <c r="AM13"/>
  <c r="AM31" i="6"/>
  <c r="AN15" i="4"/>
  <c r="AN8" s="1"/>
  <c r="AP28"/>
  <c r="AO18"/>
  <c r="AC29" i="6"/>
  <c r="AC32" s="1"/>
  <c r="AC33" s="1"/>
  <c r="AC37" s="1"/>
  <c r="AC39" s="1"/>
  <c r="AC51" s="1"/>
  <c r="AD6" i="4"/>
  <c r="AB6" i="5" s="1"/>
  <c r="AB8" s="1"/>
  <c r="AD3" i="3"/>
  <c r="AD44" i="6"/>
  <c r="AD46" s="1"/>
  <c r="AD49" s="1"/>
  <c r="AE43"/>
  <c r="AD35"/>
  <c r="AB12" i="4"/>
  <c r="AB10"/>
  <c r="AC7"/>
  <c r="AL7" i="5" l="1"/>
  <c r="AL9" s="1"/>
  <c r="AN13" i="4"/>
  <c r="AN11"/>
  <c r="AN31" i="6"/>
  <c r="AO15" i="4"/>
  <c r="AO8" s="1"/>
  <c r="AQ28"/>
  <c r="AP18"/>
  <c r="AC12"/>
  <c r="AC10"/>
  <c r="AD7"/>
  <c r="AF43" i="6"/>
  <c r="AE35"/>
  <c r="AE44"/>
  <c r="AE46" s="1"/>
  <c r="AE49" s="1"/>
  <c r="AD29"/>
  <c r="AD32" s="1"/>
  <c r="AD33" s="1"/>
  <c r="AD37" s="1"/>
  <c r="AD39" s="1"/>
  <c r="AD51" s="1"/>
  <c r="AE6" i="4"/>
  <c r="AC6" i="5" s="1"/>
  <c r="AC8" s="1"/>
  <c r="AE3" i="3"/>
  <c r="AM7" i="5" l="1"/>
  <c r="AM9" s="1"/>
  <c r="AO11" i="4"/>
  <c r="AO13"/>
  <c r="AO31" i="6"/>
  <c r="AP15" i="4"/>
  <c r="AP8" s="1"/>
  <c r="AR28"/>
  <c r="AQ18"/>
  <c r="AE29" i="6"/>
  <c r="AE32" s="1"/>
  <c r="AE33" s="1"/>
  <c r="AE37" s="1"/>
  <c r="AE39" s="1"/>
  <c r="AE51" s="1"/>
  <c r="AF6" i="4"/>
  <c r="AD6" i="5" s="1"/>
  <c r="AD8" s="1"/>
  <c r="AF3" i="3"/>
  <c r="AF44" i="6"/>
  <c r="AF46" s="1"/>
  <c r="AF49" s="1"/>
  <c r="AG43"/>
  <c r="AF35"/>
  <c r="AD12" i="4"/>
  <c r="AD10"/>
  <c r="AE7"/>
  <c r="AN7" i="5" l="1"/>
  <c r="AN9" s="1"/>
  <c r="AP11" i="4"/>
  <c r="AP13"/>
  <c r="AP31" i="6"/>
  <c r="AQ15" i="4"/>
  <c r="AQ8" s="1"/>
  <c r="AS28"/>
  <c r="AR18"/>
  <c r="AE12"/>
  <c r="AE10"/>
  <c r="AF7"/>
  <c r="AH43" i="6"/>
  <c r="AG35"/>
  <c r="AG44"/>
  <c r="AG46" s="1"/>
  <c r="AG49" s="1"/>
  <c r="AF29"/>
  <c r="AF32" s="1"/>
  <c r="AF33" s="1"/>
  <c r="AF37" s="1"/>
  <c r="AF39" s="1"/>
  <c r="AF51" s="1"/>
  <c r="AG6" i="4"/>
  <c r="AE6" i="5" s="1"/>
  <c r="AE8" s="1"/>
  <c r="AG3" i="3"/>
  <c r="AO7" i="5" l="1"/>
  <c r="AO9" s="1"/>
  <c r="AQ13" i="4"/>
  <c r="AQ11"/>
  <c r="AQ31" i="6"/>
  <c r="AR15" i="4"/>
  <c r="AR8" s="1"/>
  <c r="AT28"/>
  <c r="AS18"/>
  <c r="AG29" i="6"/>
  <c r="AG32" s="1"/>
  <c r="AG33" s="1"/>
  <c r="AG37" s="1"/>
  <c r="AG39" s="1"/>
  <c r="AG51" s="1"/>
  <c r="AH6" i="4"/>
  <c r="AF6" i="5" s="1"/>
  <c r="AF8" s="1"/>
  <c r="AH3" i="3"/>
  <c r="AH44" i="6"/>
  <c r="AH46" s="1"/>
  <c r="AH49" s="1"/>
  <c r="AI43"/>
  <c r="AH35"/>
  <c r="AF12" i="4"/>
  <c r="AF10"/>
  <c r="AG7"/>
  <c r="AP7" i="5" l="1"/>
  <c r="AP9" s="1"/>
  <c r="AR11" i="4"/>
  <c r="AR13"/>
  <c r="AR31" i="6"/>
  <c r="AS15" i="4"/>
  <c r="AS8" s="1"/>
  <c r="AU28"/>
  <c r="AT18"/>
  <c r="AG12"/>
  <c r="AG10"/>
  <c r="AH7"/>
  <c r="AJ43" i="6"/>
  <c r="AI35"/>
  <c r="AI44"/>
  <c r="AI46" s="1"/>
  <c r="AI49" s="1"/>
  <c r="AH29"/>
  <c r="AH32" s="1"/>
  <c r="AH33" s="1"/>
  <c r="AH37" s="1"/>
  <c r="AH39" s="1"/>
  <c r="AH51" s="1"/>
  <c r="AI6" i="4"/>
  <c r="AG6" i="5" s="1"/>
  <c r="AG8" s="1"/>
  <c r="AI3" i="3"/>
  <c r="AQ7" i="5" l="1"/>
  <c r="AQ9" s="1"/>
  <c r="AS13" i="4"/>
  <c r="AS11"/>
  <c r="AS31" i="6"/>
  <c r="AT15" i="4"/>
  <c r="AT8" s="1"/>
  <c r="AV28"/>
  <c r="AV18" s="1"/>
  <c r="AU18"/>
  <c r="AI29" i="6"/>
  <c r="AI32" s="1"/>
  <c r="AI33" s="1"/>
  <c r="AI37" s="1"/>
  <c r="AI39" s="1"/>
  <c r="AI51" s="1"/>
  <c r="AJ6" i="4"/>
  <c r="AH6" i="5" s="1"/>
  <c r="AH8" s="1"/>
  <c r="AJ3" i="3"/>
  <c r="AJ44" i="6"/>
  <c r="AJ46" s="1"/>
  <c r="AJ49" s="1"/>
  <c r="AK43"/>
  <c r="AJ35"/>
  <c r="AH12" i="4"/>
  <c r="AH10"/>
  <c r="AI7"/>
  <c r="AR7" i="5" l="1"/>
  <c r="AR9" s="1"/>
  <c r="AT13" i="4"/>
  <c r="AT11"/>
  <c r="AU31" i="6"/>
  <c r="AV15" i="4"/>
  <c r="AV8" s="1"/>
  <c r="AT31" i="6"/>
  <c r="AU15" i="4"/>
  <c r="AU8" s="1"/>
  <c r="AI12"/>
  <c r="AI10"/>
  <c r="AJ7"/>
  <c r="AL43" i="6"/>
  <c r="AK35"/>
  <c r="AK44"/>
  <c r="AK46" s="1"/>
  <c r="AK49" s="1"/>
  <c r="AJ29"/>
  <c r="AJ32" s="1"/>
  <c r="AJ33" s="1"/>
  <c r="AJ37" s="1"/>
  <c r="AJ39" s="1"/>
  <c r="AJ51" s="1"/>
  <c r="AK6" i="4"/>
  <c r="AI6" i="5" s="1"/>
  <c r="AI8" s="1"/>
  <c r="AK3" i="3"/>
  <c r="AT7" i="5" l="1"/>
  <c r="AT9" s="1"/>
  <c r="AV13" i="4"/>
  <c r="AV11"/>
  <c r="AS7" i="5"/>
  <c r="AS9" s="1"/>
  <c r="AU11" i="4"/>
  <c r="AU13"/>
  <c r="AK29" i="6"/>
  <c r="AK32" s="1"/>
  <c r="AK33" s="1"/>
  <c r="AK37" s="1"/>
  <c r="AK39" s="1"/>
  <c r="AK51" s="1"/>
  <c r="AL6" i="4"/>
  <c r="AJ6" i="5" s="1"/>
  <c r="AJ8" s="1"/>
  <c r="AL3" i="3"/>
  <c r="AL44" i="6"/>
  <c r="AL46" s="1"/>
  <c r="AL49" s="1"/>
  <c r="AM43"/>
  <c r="AL35"/>
  <c r="AJ12" i="4"/>
  <c r="AJ10"/>
  <c r="AK7"/>
  <c r="AK12" l="1"/>
  <c r="AK10"/>
  <c r="AL7"/>
  <c r="AN43" i="6"/>
  <c r="AM35"/>
  <c r="AM44"/>
  <c r="AM46" s="1"/>
  <c r="AM49" s="1"/>
  <c r="AL29"/>
  <c r="AL32" s="1"/>
  <c r="AL33" s="1"/>
  <c r="AL37" s="1"/>
  <c r="AL39" s="1"/>
  <c r="AL51" s="1"/>
  <c r="AM6" i="4"/>
  <c r="AK6" i="5" s="1"/>
  <c r="AK8" s="1"/>
  <c r="AM3" i="3"/>
  <c r="AM29" i="6" l="1"/>
  <c r="AM32" s="1"/>
  <c r="AM33" s="1"/>
  <c r="AM37" s="1"/>
  <c r="AM39" s="1"/>
  <c r="AM51" s="1"/>
  <c r="AN6" i="4"/>
  <c r="AL6" i="5" s="1"/>
  <c r="AL8" s="1"/>
  <c r="AN3" i="3"/>
  <c r="AN44" i="6"/>
  <c r="AN46" s="1"/>
  <c r="AN49" s="1"/>
  <c r="AO43"/>
  <c r="AN35"/>
  <c r="AL12" i="4"/>
  <c r="AL10"/>
  <c r="AM7"/>
  <c r="AM12" l="1"/>
  <c r="AM10"/>
  <c r="AN7"/>
  <c r="AP43" i="6"/>
  <c r="AO35"/>
  <c r="AO44"/>
  <c r="AO46" s="1"/>
  <c r="AO49" s="1"/>
  <c r="AN29"/>
  <c r="AN32" s="1"/>
  <c r="AN33" s="1"/>
  <c r="AN37" s="1"/>
  <c r="AN39" s="1"/>
  <c r="AN51" s="1"/>
  <c r="AO6" i="4"/>
  <c r="AM6" i="5" s="1"/>
  <c r="AM8" s="1"/>
  <c r="AO3" i="3"/>
  <c r="AP44" i="6" l="1"/>
  <c r="AP46" s="1"/>
  <c r="AP49" s="1"/>
  <c r="AQ43"/>
  <c r="AP35"/>
  <c r="AO29"/>
  <c r="AO32" s="1"/>
  <c r="AO33" s="1"/>
  <c r="AO37" s="1"/>
  <c r="AO39" s="1"/>
  <c r="AO51" s="1"/>
  <c r="AP6" i="4"/>
  <c r="AN6" i="5" s="1"/>
  <c r="AN8" s="1"/>
  <c r="AP3" i="3"/>
  <c r="AN12" i="4"/>
  <c r="AN10"/>
  <c r="AO7"/>
  <c r="AP29" i="6" l="1"/>
  <c r="AP32" s="1"/>
  <c r="AP33" s="1"/>
  <c r="AP37" s="1"/>
  <c r="AP39" s="1"/>
  <c r="AP51" s="1"/>
  <c r="AQ6" i="4"/>
  <c r="AO6" i="5" s="1"/>
  <c r="AO8" s="1"/>
  <c r="AQ3" i="3"/>
  <c r="AR43" i="6"/>
  <c r="AQ35"/>
  <c r="AQ44"/>
  <c r="AQ46" s="1"/>
  <c r="AQ49" s="1"/>
  <c r="AO12" i="4"/>
  <c r="AO10"/>
  <c r="AP7"/>
  <c r="AP12" l="1"/>
  <c r="AP10"/>
  <c r="AQ7"/>
  <c r="AR44" i="6"/>
  <c r="AR46" s="1"/>
  <c r="AR49" s="1"/>
  <c r="AS43"/>
  <c r="AR35"/>
  <c r="AQ29"/>
  <c r="AQ32" s="1"/>
  <c r="AQ33" s="1"/>
  <c r="AQ37" s="1"/>
  <c r="AQ39" s="1"/>
  <c r="AQ51" s="1"/>
  <c r="AR6" i="4"/>
  <c r="AP6" i="5" s="1"/>
  <c r="AP8" s="1"/>
  <c r="AR3" i="3"/>
  <c r="AR29" i="6" l="1"/>
  <c r="AR32" s="1"/>
  <c r="AR33" s="1"/>
  <c r="AR37" s="1"/>
  <c r="AR39" s="1"/>
  <c r="AR51" s="1"/>
  <c r="AS6" i="4"/>
  <c r="AQ6" i="5" s="1"/>
  <c r="AQ8" s="1"/>
  <c r="AS3" i="3"/>
  <c r="AT43" i="6"/>
  <c r="AS35"/>
  <c r="AS44"/>
  <c r="AS46" s="1"/>
  <c r="AS49" s="1"/>
  <c r="AQ12" i="4"/>
  <c r="AQ10"/>
  <c r="AR7"/>
  <c r="AT44" i="6" l="1"/>
  <c r="AT46" s="1"/>
  <c r="AT49" s="1"/>
  <c r="AU43"/>
  <c r="AT35"/>
  <c r="AR12" i="4"/>
  <c r="AR10"/>
  <c r="AS7"/>
  <c r="AS29" i="6"/>
  <c r="AS32" s="1"/>
  <c r="AS33" s="1"/>
  <c r="AS37" s="1"/>
  <c r="AS39" s="1"/>
  <c r="AS51" s="1"/>
  <c r="AT6" i="4"/>
  <c r="AR6" i="5" s="1"/>
  <c r="AR8" s="1"/>
  <c r="AT3" i="3"/>
  <c r="AT29" i="6" l="1"/>
  <c r="AT32" s="1"/>
  <c r="AT33" s="1"/>
  <c r="AT37" s="1"/>
  <c r="AT39" s="1"/>
  <c r="AT51" s="1"/>
  <c r="AU6" i="4"/>
  <c r="AS6" i="5" s="1"/>
  <c r="AS8" s="1"/>
  <c r="AU3" i="3"/>
  <c r="AS12" i="4"/>
  <c r="AS10"/>
  <c r="AT7"/>
  <c r="AU35" i="6"/>
  <c r="AU44"/>
  <c r="AU46" s="1"/>
  <c r="AU49" s="1"/>
  <c r="AT12" i="4" l="1"/>
  <c r="AT10"/>
  <c r="AU7"/>
  <c r="AU29" i="6"/>
  <c r="AU32" s="1"/>
  <c r="AU33" s="1"/>
  <c r="AU37" s="1"/>
  <c r="AU39" s="1"/>
  <c r="AU51" s="1"/>
  <c r="AV6" i="4"/>
  <c r="AT6" i="5" s="1"/>
  <c r="AT8" s="1"/>
  <c r="AU12" i="4" l="1"/>
  <c r="AU10"/>
  <c r="AV7"/>
  <c r="AV12" l="1"/>
  <c r="AV10"/>
  <c r="L19" i="1" l="1"/>
  <c r="L20" s="1"/>
  <c r="M19"/>
  <c r="M20" s="1"/>
  <c r="N19"/>
  <c r="N20" s="1"/>
  <c r="O19"/>
  <c r="O20" s="1"/>
  <c r="K19"/>
  <c r="K20" s="1"/>
  <c r="P19"/>
  <c r="P20" s="1"/>
  <c r="Q19"/>
  <c r="Q20" s="1"/>
  <c r="R19"/>
  <c r="R20" s="1"/>
  <c r="S19"/>
  <c r="S20" s="1"/>
  <c r="T19"/>
  <c r="T20" s="1"/>
  <c r="V19"/>
  <c r="V20" s="1"/>
  <c r="X19"/>
  <c r="X20" s="1"/>
  <c r="U19"/>
  <c r="U20" s="1"/>
  <c r="Y19"/>
  <c r="Y20" s="1"/>
  <c r="W19"/>
  <c r="W20" s="1"/>
  <c r="Z19"/>
  <c r="Z20" s="1"/>
</calcChain>
</file>

<file path=xl/comments1.xml><?xml version="1.0" encoding="utf-8"?>
<comments xmlns="http://schemas.openxmlformats.org/spreadsheetml/2006/main">
  <authors>
    <author>von Kleist, Björn</author>
    <author>Gairola, Krishan</author>
  </authors>
  <commentList>
    <comment ref="I28" authorId="0">
      <text>
        <r>
          <rPr>
            <b/>
            <sz val="9"/>
            <rFont val="Tahoma"/>
          </rPr>
          <t>von Kleist, Björn:</t>
        </r>
        <r>
          <rPr>
            <sz val="9"/>
            <rFont val="Tahoma"/>
          </rPr>
          <t xml:space="preserve">
CO2-Wert</t>
        </r>
      </text>
    </comment>
    <comment ref="J28" authorId="0">
      <text>
        <r>
          <rPr>
            <b/>
            <sz val="9"/>
            <rFont val="Tahoma"/>
          </rPr>
          <t>von Kleist, Björn:</t>
        </r>
        <r>
          <rPr>
            <sz val="9"/>
            <rFont val="Tahoma"/>
          </rPr>
          <t xml:space="preserve">
CO2-Wert</t>
        </r>
      </text>
    </comment>
    <comment ref="K28" authorId="0">
      <text>
        <r>
          <rPr>
            <b/>
            <sz val="9"/>
            <rFont val="Tahoma"/>
          </rPr>
          <t>von Kleist, Björn:</t>
        </r>
        <r>
          <rPr>
            <sz val="9"/>
            <rFont val="Tahoma"/>
          </rPr>
          <t xml:space="preserve">
CO2-Wert</t>
        </r>
      </text>
    </comment>
    <comment ref="L28" authorId="0">
      <text>
        <r>
          <rPr>
            <b/>
            <sz val="9"/>
            <rFont val="Tahoma"/>
          </rPr>
          <t>von Kleist, Björn:</t>
        </r>
        <r>
          <rPr>
            <sz val="9"/>
            <rFont val="Tahoma"/>
          </rPr>
          <t xml:space="preserve">
CO2-Wert</t>
        </r>
      </text>
    </comment>
    <comment ref="M28" authorId="0">
      <text>
        <r>
          <rPr>
            <b/>
            <sz val="9"/>
            <rFont val="Tahoma"/>
          </rPr>
          <t>von Kleist, Björn:</t>
        </r>
        <r>
          <rPr>
            <sz val="9"/>
            <rFont val="Tahoma"/>
          </rPr>
          <t xml:space="preserve">
CO2-Wert</t>
        </r>
      </text>
    </comment>
    <comment ref="N28" authorId="0">
      <text>
        <r>
          <rPr>
            <b/>
            <sz val="9"/>
            <rFont val="Tahoma"/>
          </rPr>
          <t>von Kleist, Björn:</t>
        </r>
        <r>
          <rPr>
            <sz val="9"/>
            <rFont val="Tahoma"/>
          </rPr>
          <t xml:space="preserve">
CO2-Wert</t>
        </r>
      </text>
    </comment>
    <comment ref="O28" authorId="0">
      <text>
        <r>
          <rPr>
            <b/>
            <sz val="9"/>
            <rFont val="Tahoma"/>
          </rPr>
          <t>von Kleist, Björn:</t>
        </r>
        <r>
          <rPr>
            <sz val="9"/>
            <rFont val="Tahoma"/>
          </rPr>
          <t xml:space="preserve">
CO2-Wert</t>
        </r>
      </text>
    </comment>
    <comment ref="P28" authorId="0">
      <text>
        <r>
          <rPr>
            <b/>
            <sz val="9"/>
            <rFont val="Tahoma"/>
          </rPr>
          <t>von Kleist, Björn:</t>
        </r>
        <r>
          <rPr>
            <sz val="9"/>
            <rFont val="Tahoma"/>
          </rPr>
          <t xml:space="preserve">
CO2-Wert</t>
        </r>
      </text>
    </comment>
    <comment ref="Q28" authorId="0">
      <text>
        <r>
          <rPr>
            <b/>
            <sz val="9"/>
            <rFont val="Tahoma"/>
          </rPr>
          <t>von Kleist, Björn:</t>
        </r>
        <r>
          <rPr>
            <sz val="9"/>
            <rFont val="Tahoma"/>
          </rPr>
          <t xml:space="preserve">
CO2-Wert</t>
        </r>
      </text>
    </comment>
    <comment ref="R28" authorId="0">
      <text>
        <r>
          <rPr>
            <b/>
            <sz val="9"/>
            <rFont val="Tahoma"/>
          </rPr>
          <t>von Kleist, Björn:</t>
        </r>
        <r>
          <rPr>
            <sz val="9"/>
            <rFont val="Tahoma"/>
          </rPr>
          <t xml:space="preserve">
CO2-Wert</t>
        </r>
      </text>
    </comment>
    <comment ref="S28" authorId="0">
      <text>
        <r>
          <rPr>
            <b/>
            <sz val="9"/>
            <rFont val="Tahoma"/>
          </rPr>
          <t>von Kleist, Björn:</t>
        </r>
        <r>
          <rPr>
            <sz val="9"/>
            <rFont val="Tahoma"/>
          </rPr>
          <t xml:space="preserve">
CO2-Wert</t>
        </r>
      </text>
    </comment>
    <comment ref="T28" authorId="0">
      <text>
        <r>
          <rPr>
            <b/>
            <sz val="9"/>
            <rFont val="Tahoma"/>
          </rPr>
          <t>von Kleist, Björn:</t>
        </r>
        <r>
          <rPr>
            <sz val="9"/>
            <rFont val="Tahoma"/>
          </rPr>
          <t xml:space="preserve">
CO2-Wert</t>
        </r>
      </text>
    </comment>
    <comment ref="U28" authorId="0">
      <text>
        <r>
          <rPr>
            <b/>
            <sz val="9"/>
            <rFont val="Tahoma"/>
          </rPr>
          <t>von Kleist, Björn:</t>
        </r>
        <r>
          <rPr>
            <sz val="9"/>
            <rFont val="Tahoma"/>
          </rPr>
          <t xml:space="preserve">
CO2-Wert</t>
        </r>
      </text>
    </comment>
    <comment ref="V28" authorId="0">
      <text>
        <r>
          <rPr>
            <b/>
            <sz val="9"/>
            <rFont val="Tahoma"/>
          </rPr>
          <t>von Kleist, Björn:</t>
        </r>
        <r>
          <rPr>
            <sz val="9"/>
            <rFont val="Tahoma"/>
          </rPr>
          <t xml:space="preserve">
CO2-Wert</t>
        </r>
      </text>
    </comment>
    <comment ref="W28" authorId="0">
      <text>
        <r>
          <rPr>
            <b/>
            <sz val="9"/>
            <rFont val="Tahoma"/>
          </rPr>
          <t>von Kleist, Björn:</t>
        </r>
        <r>
          <rPr>
            <sz val="9"/>
            <rFont val="Tahoma"/>
          </rPr>
          <t xml:space="preserve">
CO2-Wert</t>
        </r>
      </text>
    </comment>
    <comment ref="X28" authorId="0">
      <text>
        <r>
          <rPr>
            <b/>
            <sz val="9"/>
            <rFont val="Tahoma"/>
          </rPr>
          <t>von Kleist, Björn:</t>
        </r>
        <r>
          <rPr>
            <sz val="9"/>
            <rFont val="Tahoma"/>
          </rPr>
          <t xml:space="preserve">
CO2-Wert</t>
        </r>
      </text>
    </comment>
    <comment ref="Y28" authorId="0">
      <text>
        <r>
          <rPr>
            <b/>
            <sz val="9"/>
            <rFont val="Tahoma"/>
          </rPr>
          <t>von Kleist, Björn:</t>
        </r>
        <r>
          <rPr>
            <sz val="9"/>
            <rFont val="Tahoma"/>
          </rPr>
          <t xml:space="preserve">
CO2-Wert</t>
        </r>
      </text>
    </comment>
    <comment ref="Z28" authorId="0">
      <text>
        <r>
          <rPr>
            <b/>
            <sz val="9"/>
            <rFont val="Tahoma"/>
          </rPr>
          <t>von Kleist, Björn:</t>
        </r>
        <r>
          <rPr>
            <sz val="9"/>
            <rFont val="Tahoma"/>
          </rPr>
          <t xml:space="preserve">
CO2-Wert</t>
        </r>
      </text>
    </comment>
    <comment ref="I29" authorId="1">
      <text>
        <r>
          <rPr>
            <b/>
            <sz val="9"/>
            <rFont val="Tahoma"/>
          </rPr>
          <t>Gairola, Krishan:</t>
        </r>
        <r>
          <rPr>
            <sz val="9"/>
            <rFont val="Tahoma"/>
          </rPr>
          <t xml:space="preserve">
Textfeld</t>
        </r>
      </text>
    </comment>
    <comment ref="J29" authorId="1">
      <text>
        <r>
          <rPr>
            <b/>
            <sz val="9"/>
            <rFont val="Tahoma"/>
          </rPr>
          <t>Gairola, Krishan:</t>
        </r>
        <r>
          <rPr>
            <sz val="9"/>
            <rFont val="Tahoma"/>
          </rPr>
          <t xml:space="preserve">
Textfeld</t>
        </r>
      </text>
    </comment>
    <comment ref="K29" authorId="1">
      <text>
        <r>
          <rPr>
            <b/>
            <sz val="9"/>
            <rFont val="Tahoma"/>
          </rPr>
          <t>Gairola, Krishan:</t>
        </r>
        <r>
          <rPr>
            <sz val="9"/>
            <rFont val="Tahoma"/>
          </rPr>
          <t xml:space="preserve">
Textfeld</t>
        </r>
      </text>
    </comment>
    <comment ref="L29" authorId="1">
      <text>
        <r>
          <rPr>
            <b/>
            <sz val="9"/>
            <rFont val="Tahoma"/>
          </rPr>
          <t>Gairola, Krishan:</t>
        </r>
        <r>
          <rPr>
            <sz val="9"/>
            <rFont val="Tahoma"/>
          </rPr>
          <t xml:space="preserve">
Textfeld</t>
        </r>
      </text>
    </comment>
    <comment ref="M29" authorId="1">
      <text>
        <r>
          <rPr>
            <b/>
            <sz val="9"/>
            <rFont val="Tahoma"/>
          </rPr>
          <t>Gairola, Krishan:</t>
        </r>
        <r>
          <rPr>
            <sz val="9"/>
            <rFont val="Tahoma"/>
          </rPr>
          <t xml:space="preserve">
Textfeld</t>
        </r>
      </text>
    </comment>
    <comment ref="N29" authorId="1">
      <text>
        <r>
          <rPr>
            <b/>
            <sz val="9"/>
            <rFont val="Tahoma"/>
          </rPr>
          <t>Gairola, Krishan:</t>
        </r>
        <r>
          <rPr>
            <sz val="9"/>
            <rFont val="Tahoma"/>
          </rPr>
          <t xml:space="preserve">
Textfeld</t>
        </r>
      </text>
    </comment>
    <comment ref="O29" authorId="1">
      <text>
        <r>
          <rPr>
            <b/>
            <sz val="9"/>
            <rFont val="Tahoma"/>
          </rPr>
          <t>Gairola, Krishan:</t>
        </r>
        <r>
          <rPr>
            <sz val="9"/>
            <rFont val="Tahoma"/>
          </rPr>
          <t xml:space="preserve">
Textfeld</t>
        </r>
      </text>
    </comment>
    <comment ref="P29" authorId="1">
      <text>
        <r>
          <rPr>
            <b/>
            <sz val="9"/>
            <rFont val="Tahoma"/>
          </rPr>
          <t>Gairola, Krishan:</t>
        </r>
        <r>
          <rPr>
            <sz val="9"/>
            <rFont val="Tahoma"/>
          </rPr>
          <t xml:space="preserve">
Textfeld</t>
        </r>
      </text>
    </comment>
    <comment ref="Q29" authorId="1">
      <text>
        <r>
          <rPr>
            <b/>
            <sz val="9"/>
            <rFont val="Tahoma"/>
          </rPr>
          <t>Gairola, Krishan:</t>
        </r>
        <r>
          <rPr>
            <sz val="9"/>
            <rFont val="Tahoma"/>
          </rPr>
          <t xml:space="preserve">
Textfeld</t>
        </r>
      </text>
    </comment>
    <comment ref="R29" authorId="1">
      <text>
        <r>
          <rPr>
            <b/>
            <sz val="9"/>
            <rFont val="Tahoma"/>
          </rPr>
          <t>Gairola, Krishan:</t>
        </r>
        <r>
          <rPr>
            <sz val="9"/>
            <rFont val="Tahoma"/>
          </rPr>
          <t xml:space="preserve">
Textfeld</t>
        </r>
      </text>
    </comment>
    <comment ref="S29" authorId="1">
      <text>
        <r>
          <rPr>
            <b/>
            <sz val="9"/>
            <rFont val="Tahoma"/>
          </rPr>
          <t>Gairola, Krishan:</t>
        </r>
        <r>
          <rPr>
            <sz val="9"/>
            <rFont val="Tahoma"/>
          </rPr>
          <t xml:space="preserve">
Textfeld</t>
        </r>
      </text>
    </comment>
    <comment ref="T29" authorId="1">
      <text>
        <r>
          <rPr>
            <b/>
            <sz val="9"/>
            <rFont val="Tahoma"/>
          </rPr>
          <t>Gairola, Krishan:</t>
        </r>
        <r>
          <rPr>
            <sz val="9"/>
            <rFont val="Tahoma"/>
          </rPr>
          <t xml:space="preserve">
Textfeld</t>
        </r>
      </text>
    </comment>
    <comment ref="U29" authorId="1">
      <text>
        <r>
          <rPr>
            <b/>
            <sz val="9"/>
            <rFont val="Tahoma"/>
          </rPr>
          <t>Gairola, Krishan:</t>
        </r>
        <r>
          <rPr>
            <sz val="9"/>
            <rFont val="Tahoma"/>
          </rPr>
          <t xml:space="preserve">
Textfeld</t>
        </r>
      </text>
    </comment>
    <comment ref="V29" authorId="1">
      <text>
        <r>
          <rPr>
            <b/>
            <sz val="9"/>
            <rFont val="Tahoma"/>
          </rPr>
          <t>Gairola, Krishan:</t>
        </r>
        <r>
          <rPr>
            <sz val="9"/>
            <rFont val="Tahoma"/>
          </rPr>
          <t xml:space="preserve">
Textfeld</t>
        </r>
      </text>
    </comment>
    <comment ref="W29" authorId="1">
      <text>
        <r>
          <rPr>
            <b/>
            <sz val="9"/>
            <rFont val="Tahoma"/>
          </rPr>
          <t>Gairola, Krishan:</t>
        </r>
        <r>
          <rPr>
            <sz val="9"/>
            <rFont val="Tahoma"/>
          </rPr>
          <t xml:space="preserve">
Textfeld</t>
        </r>
      </text>
    </comment>
    <comment ref="X29" authorId="1">
      <text>
        <r>
          <rPr>
            <b/>
            <sz val="9"/>
            <rFont val="Tahoma"/>
          </rPr>
          <t>Gairola, Krishan:</t>
        </r>
        <r>
          <rPr>
            <sz val="9"/>
            <rFont val="Tahoma"/>
          </rPr>
          <t xml:space="preserve">
Textfeld</t>
        </r>
      </text>
    </comment>
    <comment ref="Y29" authorId="1">
      <text>
        <r>
          <rPr>
            <b/>
            <sz val="9"/>
            <rFont val="Tahoma"/>
          </rPr>
          <t>Gairola, Krishan:</t>
        </r>
        <r>
          <rPr>
            <sz val="9"/>
            <rFont val="Tahoma"/>
          </rPr>
          <t xml:space="preserve">
Textfeld</t>
        </r>
      </text>
    </comment>
    <comment ref="Z29" authorId="1">
      <text>
        <r>
          <rPr>
            <b/>
            <sz val="9"/>
            <rFont val="Tahoma"/>
          </rPr>
          <t>Gairola, Krishan:</t>
        </r>
        <r>
          <rPr>
            <sz val="9"/>
            <rFont val="Tahoma"/>
          </rPr>
          <t xml:space="preserve">
Textfeld</t>
        </r>
      </text>
    </comment>
    <comment ref="I30" authorId="0">
      <text>
        <r>
          <rPr>
            <b/>
            <sz val="9"/>
            <rFont val="Tahoma"/>
          </rPr>
          <t>von Kleist, Björn:</t>
        </r>
        <r>
          <rPr>
            <sz val="9"/>
            <rFont val="Tahoma"/>
          </rPr>
          <t xml:space="preserve">
CO2-Wert</t>
        </r>
      </text>
    </comment>
    <comment ref="J30" authorId="0">
      <text>
        <r>
          <rPr>
            <b/>
            <sz val="9"/>
            <rFont val="Tahoma"/>
          </rPr>
          <t>von Kleist, Björn:</t>
        </r>
        <r>
          <rPr>
            <sz val="9"/>
            <rFont val="Tahoma"/>
          </rPr>
          <t xml:space="preserve">
CO2-Wert</t>
        </r>
      </text>
    </comment>
    <comment ref="K30" authorId="0">
      <text>
        <r>
          <rPr>
            <b/>
            <sz val="9"/>
            <rFont val="Tahoma"/>
          </rPr>
          <t>von Kleist, Björn:</t>
        </r>
        <r>
          <rPr>
            <sz val="9"/>
            <rFont val="Tahoma"/>
          </rPr>
          <t xml:space="preserve">
CO2-Wert</t>
        </r>
      </text>
    </comment>
    <comment ref="L30" authorId="0">
      <text>
        <r>
          <rPr>
            <b/>
            <sz val="9"/>
            <rFont val="Tahoma"/>
          </rPr>
          <t>von Kleist, Björn:</t>
        </r>
        <r>
          <rPr>
            <sz val="9"/>
            <rFont val="Tahoma"/>
          </rPr>
          <t xml:space="preserve">
CO2-Wert</t>
        </r>
      </text>
    </comment>
    <comment ref="M30" authorId="0">
      <text>
        <r>
          <rPr>
            <b/>
            <sz val="9"/>
            <rFont val="Tahoma"/>
          </rPr>
          <t>von Kleist, Björn:</t>
        </r>
        <r>
          <rPr>
            <sz val="9"/>
            <rFont val="Tahoma"/>
          </rPr>
          <t xml:space="preserve">
CO2-Wert</t>
        </r>
      </text>
    </comment>
    <comment ref="N30" authorId="0">
      <text>
        <r>
          <rPr>
            <b/>
            <sz val="9"/>
            <rFont val="Tahoma"/>
          </rPr>
          <t>von Kleist, Björn:</t>
        </r>
        <r>
          <rPr>
            <sz val="9"/>
            <rFont val="Tahoma"/>
          </rPr>
          <t xml:space="preserve">
CO2-Wert</t>
        </r>
      </text>
    </comment>
    <comment ref="O30" authorId="0">
      <text>
        <r>
          <rPr>
            <b/>
            <sz val="9"/>
            <rFont val="Tahoma"/>
          </rPr>
          <t>von Kleist, Björn:</t>
        </r>
        <r>
          <rPr>
            <sz val="9"/>
            <rFont val="Tahoma"/>
          </rPr>
          <t xml:space="preserve">
CO2-Wert</t>
        </r>
      </text>
    </comment>
    <comment ref="P30" authorId="0">
      <text>
        <r>
          <rPr>
            <b/>
            <sz val="9"/>
            <rFont val="Tahoma"/>
          </rPr>
          <t>von Kleist, Björn:</t>
        </r>
        <r>
          <rPr>
            <sz val="9"/>
            <rFont val="Tahoma"/>
          </rPr>
          <t xml:space="preserve">
CO2-Wert</t>
        </r>
      </text>
    </comment>
    <comment ref="Q30" authorId="0">
      <text>
        <r>
          <rPr>
            <b/>
            <sz val="9"/>
            <rFont val="Tahoma"/>
          </rPr>
          <t>von Kleist, Björn:</t>
        </r>
        <r>
          <rPr>
            <sz val="9"/>
            <rFont val="Tahoma"/>
          </rPr>
          <t xml:space="preserve">
CO2-Wert</t>
        </r>
      </text>
    </comment>
    <comment ref="R30" authorId="0">
      <text>
        <r>
          <rPr>
            <b/>
            <sz val="9"/>
            <rFont val="Tahoma"/>
          </rPr>
          <t>von Kleist, Björn:</t>
        </r>
        <r>
          <rPr>
            <sz val="9"/>
            <rFont val="Tahoma"/>
          </rPr>
          <t xml:space="preserve">
CO2-Wert</t>
        </r>
      </text>
    </comment>
    <comment ref="S30" authorId="0">
      <text>
        <r>
          <rPr>
            <b/>
            <sz val="9"/>
            <rFont val="Tahoma"/>
          </rPr>
          <t>von Kleist, Björn:</t>
        </r>
        <r>
          <rPr>
            <sz val="9"/>
            <rFont val="Tahoma"/>
          </rPr>
          <t xml:space="preserve">
CO2-Wert</t>
        </r>
      </text>
    </comment>
    <comment ref="T30" authorId="0">
      <text>
        <r>
          <rPr>
            <b/>
            <sz val="9"/>
            <rFont val="Tahoma"/>
          </rPr>
          <t>von Kleist, Björn:</t>
        </r>
        <r>
          <rPr>
            <sz val="9"/>
            <rFont val="Tahoma"/>
          </rPr>
          <t xml:space="preserve">
CO2-Wert</t>
        </r>
      </text>
    </comment>
    <comment ref="U30" authorId="0">
      <text>
        <r>
          <rPr>
            <b/>
            <sz val="9"/>
            <rFont val="Tahoma"/>
          </rPr>
          <t>von Kleist, Björn:</t>
        </r>
        <r>
          <rPr>
            <sz val="9"/>
            <rFont val="Tahoma"/>
          </rPr>
          <t xml:space="preserve">
CO2-Wert</t>
        </r>
      </text>
    </comment>
    <comment ref="V30" authorId="0">
      <text>
        <r>
          <rPr>
            <b/>
            <sz val="9"/>
            <rFont val="Tahoma"/>
          </rPr>
          <t>von Kleist, Björn:</t>
        </r>
        <r>
          <rPr>
            <sz val="9"/>
            <rFont val="Tahoma"/>
          </rPr>
          <t xml:space="preserve">
CO2-Wert</t>
        </r>
      </text>
    </comment>
    <comment ref="W30" authorId="0">
      <text>
        <r>
          <rPr>
            <b/>
            <sz val="9"/>
            <rFont val="Tahoma"/>
          </rPr>
          <t>von Kleist, Björn:</t>
        </r>
        <r>
          <rPr>
            <sz val="9"/>
            <rFont val="Tahoma"/>
          </rPr>
          <t xml:space="preserve">
CO2-Wert</t>
        </r>
      </text>
    </comment>
    <comment ref="X30" authorId="0">
      <text>
        <r>
          <rPr>
            <b/>
            <sz val="9"/>
            <rFont val="Tahoma"/>
          </rPr>
          <t>von Kleist, Björn:</t>
        </r>
        <r>
          <rPr>
            <sz val="9"/>
            <rFont val="Tahoma"/>
          </rPr>
          <t xml:space="preserve">
CO2-Wert</t>
        </r>
      </text>
    </comment>
    <comment ref="Y30" authorId="0">
      <text>
        <r>
          <rPr>
            <b/>
            <sz val="9"/>
            <rFont val="Tahoma"/>
          </rPr>
          <t>von Kleist, Björn:</t>
        </r>
        <r>
          <rPr>
            <sz val="9"/>
            <rFont val="Tahoma"/>
          </rPr>
          <t xml:space="preserve">
CO2-Wert</t>
        </r>
      </text>
    </comment>
    <comment ref="Z30" authorId="0">
      <text>
        <r>
          <rPr>
            <b/>
            <sz val="9"/>
            <rFont val="Tahoma"/>
          </rPr>
          <t>von Kleist, Björn:</t>
        </r>
        <r>
          <rPr>
            <sz val="9"/>
            <rFont val="Tahoma"/>
          </rPr>
          <t xml:space="preserve">
CO2-Wert</t>
        </r>
      </text>
    </comment>
    <comment ref="I31" authorId="1">
      <text>
        <r>
          <rPr>
            <b/>
            <sz val="9"/>
            <rFont val="Tahoma"/>
          </rPr>
          <t>Gairola, Krishan:</t>
        </r>
        <r>
          <rPr>
            <sz val="9"/>
            <rFont val="Tahoma"/>
          </rPr>
          <t xml:space="preserve">
Textfeld</t>
        </r>
      </text>
    </comment>
    <comment ref="J31" authorId="1">
      <text>
        <r>
          <rPr>
            <b/>
            <sz val="9"/>
            <rFont val="Tahoma"/>
          </rPr>
          <t>Gairola, Krishan:</t>
        </r>
        <r>
          <rPr>
            <sz val="9"/>
            <rFont val="Tahoma"/>
          </rPr>
          <t xml:space="preserve">
Textfeld</t>
        </r>
      </text>
    </comment>
    <comment ref="K31" authorId="1">
      <text>
        <r>
          <rPr>
            <b/>
            <sz val="9"/>
            <rFont val="Tahoma"/>
          </rPr>
          <t>Gairola, Krishan:</t>
        </r>
        <r>
          <rPr>
            <sz val="9"/>
            <rFont val="Tahoma"/>
          </rPr>
          <t xml:space="preserve">
Textfeld</t>
        </r>
      </text>
    </comment>
    <comment ref="L31" authorId="1">
      <text>
        <r>
          <rPr>
            <b/>
            <sz val="9"/>
            <rFont val="Tahoma"/>
          </rPr>
          <t>Gairola, Krishan:</t>
        </r>
        <r>
          <rPr>
            <sz val="9"/>
            <rFont val="Tahoma"/>
          </rPr>
          <t xml:space="preserve">
Textfeld</t>
        </r>
      </text>
    </comment>
    <comment ref="M31" authorId="1">
      <text>
        <r>
          <rPr>
            <b/>
            <sz val="9"/>
            <rFont val="Tahoma"/>
          </rPr>
          <t>Gairola, Krishan:</t>
        </r>
        <r>
          <rPr>
            <sz val="9"/>
            <rFont val="Tahoma"/>
          </rPr>
          <t xml:space="preserve">
Textfeld</t>
        </r>
      </text>
    </comment>
    <comment ref="N31" authorId="1">
      <text>
        <r>
          <rPr>
            <b/>
            <sz val="9"/>
            <rFont val="Tahoma"/>
          </rPr>
          <t>Gairola, Krishan:</t>
        </r>
        <r>
          <rPr>
            <sz val="9"/>
            <rFont val="Tahoma"/>
          </rPr>
          <t xml:space="preserve">
Textfeld</t>
        </r>
      </text>
    </comment>
    <comment ref="O31" authorId="1">
      <text>
        <r>
          <rPr>
            <b/>
            <sz val="9"/>
            <rFont val="Tahoma"/>
          </rPr>
          <t>Gairola, Krishan:</t>
        </r>
        <r>
          <rPr>
            <sz val="9"/>
            <rFont val="Tahoma"/>
          </rPr>
          <t xml:space="preserve">
Textfeld</t>
        </r>
      </text>
    </comment>
    <comment ref="P31" authorId="1">
      <text>
        <r>
          <rPr>
            <b/>
            <sz val="9"/>
            <rFont val="Tahoma"/>
          </rPr>
          <t>Gairola, Krishan:</t>
        </r>
        <r>
          <rPr>
            <sz val="9"/>
            <rFont val="Tahoma"/>
          </rPr>
          <t xml:space="preserve">
Textfeld</t>
        </r>
      </text>
    </comment>
    <comment ref="Q31" authorId="1">
      <text>
        <r>
          <rPr>
            <b/>
            <sz val="9"/>
            <rFont val="Tahoma"/>
          </rPr>
          <t>Gairola, Krishan:</t>
        </r>
        <r>
          <rPr>
            <sz val="9"/>
            <rFont val="Tahoma"/>
          </rPr>
          <t xml:space="preserve">
Textfeld</t>
        </r>
      </text>
    </comment>
    <comment ref="R31" authorId="1">
      <text>
        <r>
          <rPr>
            <b/>
            <sz val="9"/>
            <rFont val="Tahoma"/>
          </rPr>
          <t>Gairola, Krishan:</t>
        </r>
        <r>
          <rPr>
            <sz val="9"/>
            <rFont val="Tahoma"/>
          </rPr>
          <t xml:space="preserve">
Textfeld</t>
        </r>
      </text>
    </comment>
    <comment ref="S31" authorId="1">
      <text>
        <r>
          <rPr>
            <b/>
            <sz val="9"/>
            <rFont val="Tahoma"/>
          </rPr>
          <t>Gairola, Krishan:</t>
        </r>
        <r>
          <rPr>
            <sz val="9"/>
            <rFont val="Tahoma"/>
          </rPr>
          <t xml:space="preserve">
Textfeld</t>
        </r>
      </text>
    </comment>
    <comment ref="T31" authorId="1">
      <text>
        <r>
          <rPr>
            <b/>
            <sz val="9"/>
            <rFont val="Tahoma"/>
          </rPr>
          <t>Gairola, Krishan:</t>
        </r>
        <r>
          <rPr>
            <sz val="9"/>
            <rFont val="Tahoma"/>
          </rPr>
          <t xml:space="preserve">
Textfeld</t>
        </r>
      </text>
    </comment>
    <comment ref="U31" authorId="1">
      <text>
        <r>
          <rPr>
            <b/>
            <sz val="9"/>
            <rFont val="Tahoma"/>
          </rPr>
          <t>Gairola, Krishan:</t>
        </r>
        <r>
          <rPr>
            <sz val="9"/>
            <rFont val="Tahoma"/>
          </rPr>
          <t xml:space="preserve">
Textfeld</t>
        </r>
      </text>
    </comment>
    <comment ref="V31" authorId="1">
      <text>
        <r>
          <rPr>
            <b/>
            <sz val="9"/>
            <rFont val="Tahoma"/>
          </rPr>
          <t>Gairola, Krishan:</t>
        </r>
        <r>
          <rPr>
            <sz val="9"/>
            <rFont val="Tahoma"/>
          </rPr>
          <t xml:space="preserve">
Textfeld</t>
        </r>
      </text>
    </comment>
    <comment ref="W31" authorId="1">
      <text>
        <r>
          <rPr>
            <b/>
            <sz val="9"/>
            <rFont val="Tahoma"/>
          </rPr>
          <t>Gairola, Krishan:</t>
        </r>
        <r>
          <rPr>
            <sz val="9"/>
            <rFont val="Tahoma"/>
          </rPr>
          <t xml:space="preserve">
Textfeld</t>
        </r>
      </text>
    </comment>
    <comment ref="X31" authorId="1">
      <text>
        <r>
          <rPr>
            <b/>
            <sz val="9"/>
            <rFont val="Tahoma"/>
          </rPr>
          <t>Gairola, Krishan:</t>
        </r>
        <r>
          <rPr>
            <sz val="9"/>
            <rFont val="Tahoma"/>
          </rPr>
          <t xml:space="preserve">
Textfeld</t>
        </r>
      </text>
    </comment>
    <comment ref="Y31" authorId="1">
      <text>
        <r>
          <rPr>
            <b/>
            <sz val="9"/>
            <rFont val="Tahoma"/>
          </rPr>
          <t>Gairola, Krishan:</t>
        </r>
        <r>
          <rPr>
            <sz val="9"/>
            <rFont val="Tahoma"/>
          </rPr>
          <t xml:space="preserve">
Textfeld</t>
        </r>
      </text>
    </comment>
    <comment ref="Z31" authorId="1">
      <text>
        <r>
          <rPr>
            <b/>
            <sz val="9"/>
            <rFont val="Tahoma"/>
          </rPr>
          <t>Gairola, Krishan:</t>
        </r>
        <r>
          <rPr>
            <sz val="9"/>
            <rFont val="Tahoma"/>
          </rPr>
          <t xml:space="preserve">
Textfeld</t>
        </r>
      </text>
    </comment>
    <comment ref="I32" authorId="0">
      <text>
        <r>
          <rPr>
            <b/>
            <sz val="9"/>
            <rFont val="Tahoma"/>
          </rPr>
          <t>von Kleist, Björn:</t>
        </r>
        <r>
          <rPr>
            <sz val="9"/>
            <rFont val="Tahoma"/>
          </rPr>
          <t xml:space="preserve">
CO2-Wert</t>
        </r>
      </text>
    </comment>
    <comment ref="J32" authorId="0">
      <text>
        <r>
          <rPr>
            <b/>
            <sz val="9"/>
            <rFont val="Tahoma"/>
          </rPr>
          <t>von Kleist, Björn:</t>
        </r>
        <r>
          <rPr>
            <sz val="9"/>
            <rFont val="Tahoma"/>
          </rPr>
          <t xml:space="preserve">
CO2-Wert</t>
        </r>
      </text>
    </comment>
    <comment ref="K32" authorId="0">
      <text>
        <r>
          <rPr>
            <b/>
            <sz val="9"/>
            <rFont val="Tahoma"/>
          </rPr>
          <t>von Kleist, Björn:</t>
        </r>
        <r>
          <rPr>
            <sz val="9"/>
            <rFont val="Tahoma"/>
          </rPr>
          <t xml:space="preserve">
CO2-Wert</t>
        </r>
      </text>
    </comment>
    <comment ref="L32" authorId="0">
      <text>
        <r>
          <rPr>
            <b/>
            <sz val="9"/>
            <rFont val="Tahoma"/>
          </rPr>
          <t>von Kleist, Björn:</t>
        </r>
        <r>
          <rPr>
            <sz val="9"/>
            <rFont val="Tahoma"/>
          </rPr>
          <t xml:space="preserve">
CO2-Wert</t>
        </r>
      </text>
    </comment>
    <comment ref="M32" authorId="0">
      <text>
        <r>
          <rPr>
            <b/>
            <sz val="9"/>
            <rFont val="Tahoma"/>
          </rPr>
          <t>von Kleist, Björn:</t>
        </r>
        <r>
          <rPr>
            <sz val="9"/>
            <rFont val="Tahoma"/>
          </rPr>
          <t xml:space="preserve">
CO2-Wert</t>
        </r>
      </text>
    </comment>
    <comment ref="N32" authorId="0">
      <text>
        <r>
          <rPr>
            <b/>
            <sz val="9"/>
            <rFont val="Tahoma"/>
          </rPr>
          <t>von Kleist, Björn:</t>
        </r>
        <r>
          <rPr>
            <sz val="9"/>
            <rFont val="Tahoma"/>
          </rPr>
          <t xml:space="preserve">
CO2-Wert</t>
        </r>
      </text>
    </comment>
    <comment ref="O32" authorId="0">
      <text>
        <r>
          <rPr>
            <b/>
            <sz val="9"/>
            <rFont val="Tahoma"/>
          </rPr>
          <t>von Kleist, Björn:</t>
        </r>
        <r>
          <rPr>
            <sz val="9"/>
            <rFont val="Tahoma"/>
          </rPr>
          <t xml:space="preserve">
CO2-Wert</t>
        </r>
      </text>
    </comment>
    <comment ref="P32" authorId="0">
      <text>
        <r>
          <rPr>
            <b/>
            <sz val="9"/>
            <rFont val="Tahoma"/>
          </rPr>
          <t>von Kleist, Björn:</t>
        </r>
        <r>
          <rPr>
            <sz val="9"/>
            <rFont val="Tahoma"/>
          </rPr>
          <t xml:space="preserve">
CO2-Wert</t>
        </r>
      </text>
    </comment>
    <comment ref="Q32" authorId="0">
      <text>
        <r>
          <rPr>
            <b/>
            <sz val="9"/>
            <rFont val="Tahoma"/>
          </rPr>
          <t>von Kleist, Björn:</t>
        </r>
        <r>
          <rPr>
            <sz val="9"/>
            <rFont val="Tahoma"/>
          </rPr>
          <t xml:space="preserve">
CO2-Wert</t>
        </r>
      </text>
    </comment>
    <comment ref="R32" authorId="0">
      <text>
        <r>
          <rPr>
            <b/>
            <sz val="9"/>
            <rFont val="Tahoma"/>
          </rPr>
          <t>von Kleist, Björn:</t>
        </r>
        <r>
          <rPr>
            <sz val="9"/>
            <rFont val="Tahoma"/>
          </rPr>
          <t xml:space="preserve">
CO2-Wert</t>
        </r>
      </text>
    </comment>
    <comment ref="S32" authorId="0">
      <text>
        <r>
          <rPr>
            <b/>
            <sz val="9"/>
            <rFont val="Tahoma"/>
          </rPr>
          <t>von Kleist, Björn:</t>
        </r>
        <r>
          <rPr>
            <sz val="9"/>
            <rFont val="Tahoma"/>
          </rPr>
          <t xml:space="preserve">
CO2-Wert</t>
        </r>
      </text>
    </comment>
    <comment ref="T32" authorId="0">
      <text>
        <r>
          <rPr>
            <b/>
            <sz val="9"/>
            <rFont val="Tahoma"/>
          </rPr>
          <t>von Kleist, Björn:</t>
        </r>
        <r>
          <rPr>
            <sz val="9"/>
            <rFont val="Tahoma"/>
          </rPr>
          <t xml:space="preserve">
CO2-Wert</t>
        </r>
      </text>
    </comment>
    <comment ref="U32" authorId="0">
      <text>
        <r>
          <rPr>
            <b/>
            <sz val="9"/>
            <rFont val="Tahoma"/>
          </rPr>
          <t>von Kleist, Björn:</t>
        </r>
        <r>
          <rPr>
            <sz val="9"/>
            <rFont val="Tahoma"/>
          </rPr>
          <t xml:space="preserve">
CO2-Wert</t>
        </r>
      </text>
    </comment>
    <comment ref="V32" authorId="0">
      <text>
        <r>
          <rPr>
            <b/>
            <sz val="9"/>
            <rFont val="Tahoma"/>
          </rPr>
          <t>von Kleist, Björn:</t>
        </r>
        <r>
          <rPr>
            <sz val="9"/>
            <rFont val="Tahoma"/>
          </rPr>
          <t xml:space="preserve">
CO2-Wert</t>
        </r>
      </text>
    </comment>
    <comment ref="W32" authorId="0">
      <text>
        <r>
          <rPr>
            <b/>
            <sz val="9"/>
            <rFont val="Tahoma"/>
          </rPr>
          <t>von Kleist, Björn:</t>
        </r>
        <r>
          <rPr>
            <sz val="9"/>
            <rFont val="Tahoma"/>
          </rPr>
          <t xml:space="preserve">
CO2-Wert</t>
        </r>
      </text>
    </comment>
    <comment ref="X32" authorId="0">
      <text>
        <r>
          <rPr>
            <b/>
            <sz val="9"/>
            <rFont val="Tahoma"/>
          </rPr>
          <t>von Kleist, Björn:</t>
        </r>
        <r>
          <rPr>
            <sz val="9"/>
            <rFont val="Tahoma"/>
          </rPr>
          <t xml:space="preserve">
CO2-Wert</t>
        </r>
      </text>
    </comment>
    <comment ref="Y32" authorId="0">
      <text>
        <r>
          <rPr>
            <b/>
            <sz val="9"/>
            <rFont val="Tahoma"/>
          </rPr>
          <t>von Kleist, Björn:</t>
        </r>
        <r>
          <rPr>
            <sz val="9"/>
            <rFont val="Tahoma"/>
          </rPr>
          <t xml:space="preserve">
CO2-Wert</t>
        </r>
      </text>
    </comment>
    <comment ref="Z32" authorId="0">
      <text>
        <r>
          <rPr>
            <b/>
            <sz val="9"/>
            <rFont val="Tahoma"/>
          </rPr>
          <t>von Kleist, Björn:</t>
        </r>
        <r>
          <rPr>
            <sz val="9"/>
            <rFont val="Tahoma"/>
          </rPr>
          <t xml:space="preserve">
CO2-Wert</t>
        </r>
      </text>
    </comment>
    <comment ref="I33" authorId="1">
      <text>
        <r>
          <rPr>
            <b/>
            <sz val="9"/>
            <rFont val="Tahoma"/>
          </rPr>
          <t>Gairola, Krishan:</t>
        </r>
        <r>
          <rPr>
            <sz val="9"/>
            <rFont val="Tahoma"/>
          </rPr>
          <t xml:space="preserve">
Textfeld</t>
        </r>
      </text>
    </comment>
    <comment ref="J33" authorId="1">
      <text>
        <r>
          <rPr>
            <b/>
            <sz val="9"/>
            <rFont val="Tahoma"/>
          </rPr>
          <t>Gairola, Krishan:</t>
        </r>
        <r>
          <rPr>
            <sz val="9"/>
            <rFont val="Tahoma"/>
          </rPr>
          <t xml:space="preserve">
Textfeld</t>
        </r>
      </text>
    </comment>
    <comment ref="K33" authorId="1">
      <text>
        <r>
          <rPr>
            <b/>
            <sz val="9"/>
            <rFont val="Tahoma"/>
          </rPr>
          <t>Gairola, Krishan:</t>
        </r>
        <r>
          <rPr>
            <sz val="9"/>
            <rFont val="Tahoma"/>
          </rPr>
          <t xml:space="preserve">
Textfeld</t>
        </r>
      </text>
    </comment>
    <comment ref="L33" authorId="1">
      <text>
        <r>
          <rPr>
            <b/>
            <sz val="9"/>
            <rFont val="Tahoma"/>
          </rPr>
          <t>Gairola, Krishan:</t>
        </r>
        <r>
          <rPr>
            <sz val="9"/>
            <rFont val="Tahoma"/>
          </rPr>
          <t xml:space="preserve">
Textfeld</t>
        </r>
      </text>
    </comment>
    <comment ref="M33" authorId="1">
      <text>
        <r>
          <rPr>
            <b/>
            <sz val="9"/>
            <rFont val="Tahoma"/>
          </rPr>
          <t>Gairola, Krishan:</t>
        </r>
        <r>
          <rPr>
            <sz val="9"/>
            <rFont val="Tahoma"/>
          </rPr>
          <t xml:space="preserve">
Textfeld</t>
        </r>
      </text>
    </comment>
    <comment ref="N33" authorId="1">
      <text>
        <r>
          <rPr>
            <b/>
            <sz val="9"/>
            <rFont val="Tahoma"/>
          </rPr>
          <t>Gairola, Krishan:</t>
        </r>
        <r>
          <rPr>
            <sz val="9"/>
            <rFont val="Tahoma"/>
          </rPr>
          <t xml:space="preserve">
Textfeld</t>
        </r>
      </text>
    </comment>
    <comment ref="O33" authorId="1">
      <text>
        <r>
          <rPr>
            <b/>
            <sz val="9"/>
            <rFont val="Tahoma"/>
          </rPr>
          <t>Gairola, Krishan:</t>
        </r>
        <r>
          <rPr>
            <sz val="9"/>
            <rFont val="Tahoma"/>
          </rPr>
          <t xml:space="preserve">
Textfeld</t>
        </r>
      </text>
    </comment>
    <comment ref="P33" authorId="1">
      <text>
        <r>
          <rPr>
            <b/>
            <sz val="9"/>
            <rFont val="Tahoma"/>
          </rPr>
          <t>Gairola, Krishan:</t>
        </r>
        <r>
          <rPr>
            <sz val="9"/>
            <rFont val="Tahoma"/>
          </rPr>
          <t xml:space="preserve">
Textfeld</t>
        </r>
      </text>
    </comment>
    <comment ref="Q33" authorId="1">
      <text>
        <r>
          <rPr>
            <b/>
            <sz val="9"/>
            <rFont val="Tahoma"/>
          </rPr>
          <t>Gairola, Krishan:</t>
        </r>
        <r>
          <rPr>
            <sz val="9"/>
            <rFont val="Tahoma"/>
          </rPr>
          <t xml:space="preserve">
Textfeld</t>
        </r>
      </text>
    </comment>
    <comment ref="R33" authorId="1">
      <text>
        <r>
          <rPr>
            <b/>
            <sz val="9"/>
            <rFont val="Tahoma"/>
          </rPr>
          <t>Gairola, Krishan:</t>
        </r>
        <r>
          <rPr>
            <sz val="9"/>
            <rFont val="Tahoma"/>
          </rPr>
          <t xml:space="preserve">
Textfeld</t>
        </r>
      </text>
    </comment>
    <comment ref="S33" authorId="1">
      <text>
        <r>
          <rPr>
            <b/>
            <sz val="9"/>
            <rFont val="Tahoma"/>
          </rPr>
          <t>Gairola, Krishan:</t>
        </r>
        <r>
          <rPr>
            <sz val="9"/>
            <rFont val="Tahoma"/>
          </rPr>
          <t xml:space="preserve">
Textfeld</t>
        </r>
      </text>
    </comment>
    <comment ref="T33" authorId="1">
      <text>
        <r>
          <rPr>
            <b/>
            <sz val="9"/>
            <rFont val="Tahoma"/>
          </rPr>
          <t>Gairola, Krishan:</t>
        </r>
        <r>
          <rPr>
            <sz val="9"/>
            <rFont val="Tahoma"/>
          </rPr>
          <t xml:space="preserve">
Textfeld</t>
        </r>
      </text>
    </comment>
    <comment ref="U33" authorId="1">
      <text>
        <r>
          <rPr>
            <b/>
            <sz val="9"/>
            <rFont val="Tahoma"/>
          </rPr>
          <t>Gairola, Krishan:</t>
        </r>
        <r>
          <rPr>
            <sz val="9"/>
            <rFont val="Tahoma"/>
          </rPr>
          <t xml:space="preserve">
Textfeld</t>
        </r>
      </text>
    </comment>
    <comment ref="V33" authorId="1">
      <text>
        <r>
          <rPr>
            <b/>
            <sz val="9"/>
            <rFont val="Tahoma"/>
          </rPr>
          <t>Gairola, Krishan:</t>
        </r>
        <r>
          <rPr>
            <sz val="9"/>
            <rFont val="Tahoma"/>
          </rPr>
          <t xml:space="preserve">
Textfeld</t>
        </r>
      </text>
    </comment>
    <comment ref="W33" authorId="1">
      <text>
        <r>
          <rPr>
            <b/>
            <sz val="9"/>
            <rFont val="Tahoma"/>
          </rPr>
          <t>Gairola, Krishan:</t>
        </r>
        <r>
          <rPr>
            <sz val="9"/>
            <rFont val="Tahoma"/>
          </rPr>
          <t xml:space="preserve">
Textfeld</t>
        </r>
      </text>
    </comment>
    <comment ref="X33" authorId="1">
      <text>
        <r>
          <rPr>
            <b/>
            <sz val="9"/>
            <rFont val="Tahoma"/>
          </rPr>
          <t>Gairola, Krishan:</t>
        </r>
        <r>
          <rPr>
            <sz val="9"/>
            <rFont val="Tahoma"/>
          </rPr>
          <t xml:space="preserve">
Textfeld</t>
        </r>
      </text>
    </comment>
    <comment ref="Y33" authorId="1">
      <text>
        <r>
          <rPr>
            <b/>
            <sz val="9"/>
            <rFont val="Tahoma"/>
          </rPr>
          <t>Gairola, Krishan:</t>
        </r>
        <r>
          <rPr>
            <sz val="9"/>
            <rFont val="Tahoma"/>
          </rPr>
          <t xml:space="preserve">
Textfeld</t>
        </r>
      </text>
    </comment>
    <comment ref="Z33" authorId="1">
      <text>
        <r>
          <rPr>
            <b/>
            <sz val="9"/>
            <rFont val="Tahoma"/>
          </rPr>
          <t>Gairola, Krishan:</t>
        </r>
        <r>
          <rPr>
            <sz val="9"/>
            <rFont val="Tahoma"/>
          </rPr>
          <t xml:space="preserve">
Textfeld</t>
        </r>
      </text>
    </comment>
    <comment ref="I34" authorId="0">
      <text>
        <r>
          <rPr>
            <b/>
            <sz val="9"/>
            <rFont val="Tahoma"/>
          </rPr>
          <t>von Kleist, Björn:</t>
        </r>
        <r>
          <rPr>
            <sz val="9"/>
            <rFont val="Tahoma"/>
          </rPr>
          <t xml:space="preserve">
CO2-Wert</t>
        </r>
      </text>
    </comment>
    <comment ref="J34" authorId="0">
      <text>
        <r>
          <rPr>
            <b/>
            <sz val="9"/>
            <rFont val="Tahoma"/>
          </rPr>
          <t>von Kleist, Björn:</t>
        </r>
        <r>
          <rPr>
            <sz val="9"/>
            <rFont val="Tahoma"/>
          </rPr>
          <t xml:space="preserve">
CO2-Wert</t>
        </r>
      </text>
    </comment>
    <comment ref="K34" authorId="0">
      <text>
        <r>
          <rPr>
            <b/>
            <sz val="9"/>
            <rFont val="Tahoma"/>
          </rPr>
          <t>von Kleist, Björn:</t>
        </r>
        <r>
          <rPr>
            <sz val="9"/>
            <rFont val="Tahoma"/>
          </rPr>
          <t xml:space="preserve">
CO2-Wert</t>
        </r>
      </text>
    </comment>
    <comment ref="L34" authorId="0">
      <text>
        <r>
          <rPr>
            <b/>
            <sz val="9"/>
            <rFont val="Tahoma"/>
          </rPr>
          <t>von Kleist, Björn:</t>
        </r>
        <r>
          <rPr>
            <sz val="9"/>
            <rFont val="Tahoma"/>
          </rPr>
          <t xml:space="preserve">
CO2-Wert</t>
        </r>
      </text>
    </comment>
    <comment ref="M34" authorId="0">
      <text>
        <r>
          <rPr>
            <b/>
            <sz val="9"/>
            <rFont val="Tahoma"/>
          </rPr>
          <t>von Kleist, Björn:</t>
        </r>
        <r>
          <rPr>
            <sz val="9"/>
            <rFont val="Tahoma"/>
          </rPr>
          <t xml:space="preserve">
CO2-Wert</t>
        </r>
      </text>
    </comment>
    <comment ref="N34" authorId="0">
      <text>
        <r>
          <rPr>
            <b/>
            <sz val="9"/>
            <rFont val="Tahoma"/>
          </rPr>
          <t>von Kleist, Björn:</t>
        </r>
        <r>
          <rPr>
            <sz val="9"/>
            <rFont val="Tahoma"/>
          </rPr>
          <t xml:space="preserve">
CO2-Wert</t>
        </r>
      </text>
    </comment>
    <comment ref="O34" authorId="0">
      <text>
        <r>
          <rPr>
            <b/>
            <sz val="9"/>
            <rFont val="Tahoma"/>
          </rPr>
          <t>von Kleist, Björn:</t>
        </r>
        <r>
          <rPr>
            <sz val="9"/>
            <rFont val="Tahoma"/>
          </rPr>
          <t xml:space="preserve">
CO2-Wert</t>
        </r>
      </text>
    </comment>
    <comment ref="P34" authorId="0">
      <text>
        <r>
          <rPr>
            <b/>
            <sz val="9"/>
            <rFont val="Tahoma"/>
          </rPr>
          <t>von Kleist, Björn:</t>
        </r>
        <r>
          <rPr>
            <sz val="9"/>
            <rFont val="Tahoma"/>
          </rPr>
          <t xml:space="preserve">
CO2-Wert</t>
        </r>
      </text>
    </comment>
    <comment ref="Q34" authorId="0">
      <text>
        <r>
          <rPr>
            <b/>
            <sz val="9"/>
            <rFont val="Tahoma"/>
          </rPr>
          <t>von Kleist, Björn:</t>
        </r>
        <r>
          <rPr>
            <sz val="9"/>
            <rFont val="Tahoma"/>
          </rPr>
          <t xml:space="preserve">
CO2-Wert</t>
        </r>
      </text>
    </comment>
    <comment ref="R34" authorId="0">
      <text>
        <r>
          <rPr>
            <b/>
            <sz val="9"/>
            <rFont val="Tahoma"/>
          </rPr>
          <t>von Kleist, Björn:</t>
        </r>
        <r>
          <rPr>
            <sz val="9"/>
            <rFont val="Tahoma"/>
          </rPr>
          <t xml:space="preserve">
CO2-Wert</t>
        </r>
      </text>
    </comment>
    <comment ref="S34" authorId="0">
      <text>
        <r>
          <rPr>
            <b/>
            <sz val="9"/>
            <rFont val="Tahoma"/>
          </rPr>
          <t>von Kleist, Björn:</t>
        </r>
        <r>
          <rPr>
            <sz val="9"/>
            <rFont val="Tahoma"/>
          </rPr>
          <t xml:space="preserve">
CO2-Wert</t>
        </r>
      </text>
    </comment>
    <comment ref="T34" authorId="0">
      <text>
        <r>
          <rPr>
            <b/>
            <sz val="9"/>
            <rFont val="Tahoma"/>
          </rPr>
          <t>von Kleist, Björn:</t>
        </r>
        <r>
          <rPr>
            <sz val="9"/>
            <rFont val="Tahoma"/>
          </rPr>
          <t xml:space="preserve">
CO2-Wert</t>
        </r>
      </text>
    </comment>
    <comment ref="U34" authorId="0">
      <text>
        <r>
          <rPr>
            <b/>
            <sz val="9"/>
            <rFont val="Tahoma"/>
          </rPr>
          <t>von Kleist, Björn:</t>
        </r>
        <r>
          <rPr>
            <sz val="9"/>
            <rFont val="Tahoma"/>
          </rPr>
          <t xml:space="preserve">
CO2-Wert</t>
        </r>
      </text>
    </comment>
    <comment ref="V34" authorId="0">
      <text>
        <r>
          <rPr>
            <b/>
            <sz val="9"/>
            <rFont val="Tahoma"/>
          </rPr>
          <t>von Kleist, Björn:</t>
        </r>
        <r>
          <rPr>
            <sz val="9"/>
            <rFont val="Tahoma"/>
          </rPr>
          <t xml:space="preserve">
CO2-Wert</t>
        </r>
      </text>
    </comment>
    <comment ref="W34" authorId="0">
      <text>
        <r>
          <rPr>
            <b/>
            <sz val="9"/>
            <rFont val="Tahoma"/>
          </rPr>
          <t>von Kleist, Björn:</t>
        </r>
        <r>
          <rPr>
            <sz val="9"/>
            <rFont val="Tahoma"/>
          </rPr>
          <t xml:space="preserve">
CO2-Wert</t>
        </r>
      </text>
    </comment>
    <comment ref="X34" authorId="0">
      <text>
        <r>
          <rPr>
            <b/>
            <sz val="9"/>
            <rFont val="Tahoma"/>
          </rPr>
          <t>von Kleist, Björn:</t>
        </r>
        <r>
          <rPr>
            <sz val="9"/>
            <rFont val="Tahoma"/>
          </rPr>
          <t xml:space="preserve">
CO2-Wert</t>
        </r>
      </text>
    </comment>
    <comment ref="Y34" authorId="0">
      <text>
        <r>
          <rPr>
            <b/>
            <sz val="9"/>
            <rFont val="Tahoma"/>
          </rPr>
          <t>von Kleist, Björn:</t>
        </r>
        <r>
          <rPr>
            <sz val="9"/>
            <rFont val="Tahoma"/>
          </rPr>
          <t xml:space="preserve">
CO2-Wert</t>
        </r>
      </text>
    </comment>
    <comment ref="Z34" authorId="0">
      <text>
        <r>
          <rPr>
            <b/>
            <sz val="9"/>
            <rFont val="Tahoma"/>
          </rPr>
          <t>von Kleist, Björn:</t>
        </r>
        <r>
          <rPr>
            <sz val="9"/>
            <rFont val="Tahoma"/>
          </rPr>
          <t xml:space="preserve">
CO2-Wert</t>
        </r>
      </text>
    </comment>
    <comment ref="I35" authorId="1">
      <text>
        <r>
          <rPr>
            <b/>
            <sz val="9"/>
            <rFont val="Tahoma"/>
          </rPr>
          <t>Gairola, Krishan:</t>
        </r>
        <r>
          <rPr>
            <sz val="9"/>
            <rFont val="Tahoma"/>
          </rPr>
          <t xml:space="preserve">
Textfeld</t>
        </r>
      </text>
    </comment>
    <comment ref="J35" authorId="1">
      <text>
        <r>
          <rPr>
            <b/>
            <sz val="9"/>
            <rFont val="Tahoma"/>
          </rPr>
          <t>Gairola, Krishan:</t>
        </r>
        <r>
          <rPr>
            <sz val="9"/>
            <rFont val="Tahoma"/>
          </rPr>
          <t xml:space="preserve">
Textfeld</t>
        </r>
      </text>
    </comment>
    <comment ref="K35" authorId="1">
      <text>
        <r>
          <rPr>
            <b/>
            <sz val="9"/>
            <rFont val="Tahoma"/>
          </rPr>
          <t>Gairola, Krishan:</t>
        </r>
        <r>
          <rPr>
            <sz val="9"/>
            <rFont val="Tahoma"/>
          </rPr>
          <t xml:space="preserve">
Textfeld</t>
        </r>
      </text>
    </comment>
    <comment ref="L35" authorId="1">
      <text>
        <r>
          <rPr>
            <b/>
            <sz val="9"/>
            <rFont val="Tahoma"/>
          </rPr>
          <t>Gairola, Krishan:</t>
        </r>
        <r>
          <rPr>
            <sz val="9"/>
            <rFont val="Tahoma"/>
          </rPr>
          <t xml:space="preserve">
Textfeld</t>
        </r>
      </text>
    </comment>
    <comment ref="M35" authorId="1">
      <text>
        <r>
          <rPr>
            <b/>
            <sz val="9"/>
            <rFont val="Tahoma"/>
          </rPr>
          <t>Gairola, Krishan:</t>
        </r>
        <r>
          <rPr>
            <sz val="9"/>
            <rFont val="Tahoma"/>
          </rPr>
          <t xml:space="preserve">
Textfeld</t>
        </r>
      </text>
    </comment>
    <comment ref="N35" authorId="1">
      <text>
        <r>
          <rPr>
            <b/>
            <sz val="9"/>
            <rFont val="Tahoma"/>
          </rPr>
          <t>Gairola, Krishan:</t>
        </r>
        <r>
          <rPr>
            <sz val="9"/>
            <rFont val="Tahoma"/>
          </rPr>
          <t xml:space="preserve">
Textfeld</t>
        </r>
      </text>
    </comment>
    <comment ref="O35" authorId="1">
      <text>
        <r>
          <rPr>
            <b/>
            <sz val="9"/>
            <rFont val="Tahoma"/>
          </rPr>
          <t>Gairola, Krishan:</t>
        </r>
        <r>
          <rPr>
            <sz val="9"/>
            <rFont val="Tahoma"/>
          </rPr>
          <t xml:space="preserve">
Textfeld</t>
        </r>
      </text>
    </comment>
    <comment ref="P35" authorId="1">
      <text>
        <r>
          <rPr>
            <b/>
            <sz val="9"/>
            <rFont val="Tahoma"/>
          </rPr>
          <t>Gairola, Krishan:</t>
        </r>
        <r>
          <rPr>
            <sz val="9"/>
            <rFont val="Tahoma"/>
          </rPr>
          <t xml:space="preserve">
Textfeld</t>
        </r>
      </text>
    </comment>
    <comment ref="Q35" authorId="1">
      <text>
        <r>
          <rPr>
            <b/>
            <sz val="9"/>
            <rFont val="Tahoma"/>
          </rPr>
          <t>Gairola, Krishan:</t>
        </r>
        <r>
          <rPr>
            <sz val="9"/>
            <rFont val="Tahoma"/>
          </rPr>
          <t xml:space="preserve">
Textfeld</t>
        </r>
      </text>
    </comment>
    <comment ref="R35" authorId="1">
      <text>
        <r>
          <rPr>
            <b/>
            <sz val="9"/>
            <rFont val="Tahoma"/>
          </rPr>
          <t>Gairola, Krishan:</t>
        </r>
        <r>
          <rPr>
            <sz val="9"/>
            <rFont val="Tahoma"/>
          </rPr>
          <t xml:space="preserve">
Textfeld</t>
        </r>
      </text>
    </comment>
    <comment ref="S35" authorId="1">
      <text>
        <r>
          <rPr>
            <b/>
            <sz val="9"/>
            <rFont val="Tahoma"/>
          </rPr>
          <t>Gairola, Krishan:</t>
        </r>
        <r>
          <rPr>
            <sz val="9"/>
            <rFont val="Tahoma"/>
          </rPr>
          <t xml:space="preserve">
Textfeld</t>
        </r>
      </text>
    </comment>
    <comment ref="T35" authorId="1">
      <text>
        <r>
          <rPr>
            <b/>
            <sz val="9"/>
            <rFont val="Tahoma"/>
          </rPr>
          <t>Gairola, Krishan:</t>
        </r>
        <r>
          <rPr>
            <sz val="9"/>
            <rFont val="Tahoma"/>
          </rPr>
          <t xml:space="preserve">
Textfeld</t>
        </r>
      </text>
    </comment>
    <comment ref="U35" authorId="1">
      <text>
        <r>
          <rPr>
            <b/>
            <sz val="9"/>
            <rFont val="Tahoma"/>
          </rPr>
          <t>Gairola, Krishan:</t>
        </r>
        <r>
          <rPr>
            <sz val="9"/>
            <rFont val="Tahoma"/>
          </rPr>
          <t xml:space="preserve">
Textfeld</t>
        </r>
      </text>
    </comment>
    <comment ref="V35" authorId="1">
      <text>
        <r>
          <rPr>
            <b/>
            <sz val="9"/>
            <rFont val="Tahoma"/>
          </rPr>
          <t>Gairola, Krishan:</t>
        </r>
        <r>
          <rPr>
            <sz val="9"/>
            <rFont val="Tahoma"/>
          </rPr>
          <t xml:space="preserve">
Textfeld</t>
        </r>
      </text>
    </comment>
    <comment ref="W35" authorId="1">
      <text>
        <r>
          <rPr>
            <b/>
            <sz val="9"/>
            <rFont val="Tahoma"/>
          </rPr>
          <t>Gairola, Krishan:</t>
        </r>
        <r>
          <rPr>
            <sz val="9"/>
            <rFont val="Tahoma"/>
          </rPr>
          <t xml:space="preserve">
Textfeld</t>
        </r>
      </text>
    </comment>
    <comment ref="X35" authorId="1">
      <text>
        <r>
          <rPr>
            <b/>
            <sz val="9"/>
            <rFont val="Tahoma"/>
          </rPr>
          <t>Gairola, Krishan:</t>
        </r>
        <r>
          <rPr>
            <sz val="9"/>
            <rFont val="Tahoma"/>
          </rPr>
          <t xml:space="preserve">
Textfeld</t>
        </r>
      </text>
    </comment>
    <comment ref="Y35" authorId="1">
      <text>
        <r>
          <rPr>
            <b/>
            <sz val="9"/>
            <rFont val="Tahoma"/>
          </rPr>
          <t>Gairola, Krishan:</t>
        </r>
        <r>
          <rPr>
            <sz val="9"/>
            <rFont val="Tahoma"/>
          </rPr>
          <t xml:space="preserve">
Textfeld</t>
        </r>
      </text>
    </comment>
    <comment ref="Z35" authorId="1">
      <text>
        <r>
          <rPr>
            <b/>
            <sz val="9"/>
            <rFont val="Tahoma"/>
          </rPr>
          <t>Gairola, Krishan:</t>
        </r>
        <r>
          <rPr>
            <sz val="9"/>
            <rFont val="Tahoma"/>
          </rPr>
          <t xml:space="preserve">
Textfeld</t>
        </r>
      </text>
    </comment>
    <comment ref="I36" authorId="0">
      <text>
        <r>
          <rPr>
            <b/>
            <sz val="9"/>
            <rFont val="Tahoma"/>
          </rPr>
          <t>von Kleist, Björn:</t>
        </r>
        <r>
          <rPr>
            <sz val="9"/>
            <rFont val="Tahoma"/>
          </rPr>
          <t xml:space="preserve">
CO2-Wert</t>
        </r>
      </text>
    </comment>
    <comment ref="J36" authorId="0">
      <text>
        <r>
          <rPr>
            <b/>
            <sz val="9"/>
            <rFont val="Tahoma"/>
          </rPr>
          <t>von Kleist, Björn:</t>
        </r>
        <r>
          <rPr>
            <sz val="9"/>
            <rFont val="Tahoma"/>
          </rPr>
          <t xml:space="preserve">
CO2-Wert</t>
        </r>
      </text>
    </comment>
    <comment ref="K36" authorId="0">
      <text>
        <r>
          <rPr>
            <b/>
            <sz val="9"/>
            <rFont val="Tahoma"/>
          </rPr>
          <t>von Kleist, Björn:</t>
        </r>
        <r>
          <rPr>
            <sz val="9"/>
            <rFont val="Tahoma"/>
          </rPr>
          <t xml:space="preserve">
CO2-Wert</t>
        </r>
      </text>
    </comment>
    <comment ref="L36" authorId="0">
      <text>
        <r>
          <rPr>
            <b/>
            <sz val="9"/>
            <rFont val="Tahoma"/>
          </rPr>
          <t>von Kleist, Björn:</t>
        </r>
        <r>
          <rPr>
            <sz val="9"/>
            <rFont val="Tahoma"/>
          </rPr>
          <t xml:space="preserve">
CO2-Wert</t>
        </r>
      </text>
    </comment>
    <comment ref="M36" authorId="0">
      <text>
        <r>
          <rPr>
            <b/>
            <sz val="9"/>
            <rFont val="Tahoma"/>
          </rPr>
          <t>von Kleist, Björn:</t>
        </r>
        <r>
          <rPr>
            <sz val="9"/>
            <rFont val="Tahoma"/>
          </rPr>
          <t xml:space="preserve">
CO2-Wert</t>
        </r>
      </text>
    </comment>
    <comment ref="N36" authorId="0">
      <text>
        <r>
          <rPr>
            <b/>
            <sz val="9"/>
            <rFont val="Tahoma"/>
          </rPr>
          <t>von Kleist, Björn:</t>
        </r>
        <r>
          <rPr>
            <sz val="9"/>
            <rFont val="Tahoma"/>
          </rPr>
          <t xml:space="preserve">
CO2-Wert</t>
        </r>
      </text>
    </comment>
    <comment ref="O36" authorId="0">
      <text>
        <r>
          <rPr>
            <b/>
            <sz val="9"/>
            <rFont val="Tahoma"/>
          </rPr>
          <t>von Kleist, Björn:</t>
        </r>
        <r>
          <rPr>
            <sz val="9"/>
            <rFont val="Tahoma"/>
          </rPr>
          <t xml:space="preserve">
CO2-Wert</t>
        </r>
      </text>
    </comment>
    <comment ref="P36" authorId="0">
      <text>
        <r>
          <rPr>
            <b/>
            <sz val="9"/>
            <rFont val="Tahoma"/>
          </rPr>
          <t>von Kleist, Björn:</t>
        </r>
        <r>
          <rPr>
            <sz val="9"/>
            <rFont val="Tahoma"/>
          </rPr>
          <t xml:space="preserve">
CO2-Wert</t>
        </r>
      </text>
    </comment>
    <comment ref="Q36" authorId="0">
      <text>
        <r>
          <rPr>
            <b/>
            <sz val="9"/>
            <rFont val="Tahoma"/>
          </rPr>
          <t>von Kleist, Björn:</t>
        </r>
        <r>
          <rPr>
            <sz val="9"/>
            <rFont val="Tahoma"/>
          </rPr>
          <t xml:space="preserve">
CO2-Wert</t>
        </r>
      </text>
    </comment>
    <comment ref="R36" authorId="0">
      <text>
        <r>
          <rPr>
            <b/>
            <sz val="9"/>
            <rFont val="Tahoma"/>
          </rPr>
          <t>von Kleist, Björn:</t>
        </r>
        <r>
          <rPr>
            <sz val="9"/>
            <rFont val="Tahoma"/>
          </rPr>
          <t xml:space="preserve">
CO2-Wert</t>
        </r>
      </text>
    </comment>
    <comment ref="S36" authorId="0">
      <text>
        <r>
          <rPr>
            <b/>
            <sz val="9"/>
            <rFont val="Tahoma"/>
          </rPr>
          <t>von Kleist, Björn:</t>
        </r>
        <r>
          <rPr>
            <sz val="9"/>
            <rFont val="Tahoma"/>
          </rPr>
          <t xml:space="preserve">
CO2-Wert</t>
        </r>
      </text>
    </comment>
    <comment ref="T36" authorId="0">
      <text>
        <r>
          <rPr>
            <b/>
            <sz val="9"/>
            <rFont val="Tahoma"/>
          </rPr>
          <t>von Kleist, Björn:</t>
        </r>
        <r>
          <rPr>
            <sz val="9"/>
            <rFont val="Tahoma"/>
          </rPr>
          <t xml:space="preserve">
CO2-Wert</t>
        </r>
      </text>
    </comment>
    <comment ref="U36" authorId="0">
      <text>
        <r>
          <rPr>
            <b/>
            <sz val="9"/>
            <rFont val="Tahoma"/>
          </rPr>
          <t>von Kleist, Björn:</t>
        </r>
        <r>
          <rPr>
            <sz val="9"/>
            <rFont val="Tahoma"/>
          </rPr>
          <t xml:space="preserve">
CO2-Wert</t>
        </r>
      </text>
    </comment>
    <comment ref="V36" authorId="0">
      <text>
        <r>
          <rPr>
            <b/>
            <sz val="9"/>
            <rFont val="Tahoma"/>
          </rPr>
          <t>von Kleist, Björn:</t>
        </r>
        <r>
          <rPr>
            <sz val="9"/>
            <rFont val="Tahoma"/>
          </rPr>
          <t xml:space="preserve">
CO2-Wert</t>
        </r>
      </text>
    </comment>
    <comment ref="W36" authorId="0">
      <text>
        <r>
          <rPr>
            <b/>
            <sz val="9"/>
            <rFont val="Tahoma"/>
          </rPr>
          <t>von Kleist, Björn:</t>
        </r>
        <r>
          <rPr>
            <sz val="9"/>
            <rFont val="Tahoma"/>
          </rPr>
          <t xml:space="preserve">
CO2-Wert</t>
        </r>
      </text>
    </comment>
    <comment ref="X36" authorId="0">
      <text>
        <r>
          <rPr>
            <b/>
            <sz val="9"/>
            <rFont val="Tahoma"/>
          </rPr>
          <t>von Kleist, Björn:</t>
        </r>
        <r>
          <rPr>
            <sz val="9"/>
            <rFont val="Tahoma"/>
          </rPr>
          <t xml:space="preserve">
CO2-Wert</t>
        </r>
      </text>
    </comment>
    <comment ref="Y36" authorId="0">
      <text>
        <r>
          <rPr>
            <b/>
            <sz val="9"/>
            <rFont val="Tahoma"/>
          </rPr>
          <t>von Kleist, Björn:</t>
        </r>
        <r>
          <rPr>
            <sz val="9"/>
            <rFont val="Tahoma"/>
          </rPr>
          <t xml:space="preserve">
CO2-Wert</t>
        </r>
      </text>
    </comment>
    <comment ref="Z36" authorId="0">
      <text>
        <r>
          <rPr>
            <b/>
            <sz val="9"/>
            <rFont val="Tahoma"/>
          </rPr>
          <t>von Kleist, Björn:</t>
        </r>
        <r>
          <rPr>
            <sz val="9"/>
            <rFont val="Tahoma"/>
          </rPr>
          <t xml:space="preserve">
CO2-Wert</t>
        </r>
      </text>
    </comment>
    <comment ref="I37" authorId="1">
      <text>
        <r>
          <rPr>
            <b/>
            <sz val="9"/>
            <rFont val="Tahoma"/>
          </rPr>
          <t>Gairola, Krishan:</t>
        </r>
        <r>
          <rPr>
            <sz val="9"/>
            <rFont val="Tahoma"/>
          </rPr>
          <t xml:space="preserve">
Textfeld</t>
        </r>
      </text>
    </comment>
    <comment ref="J37" authorId="1">
      <text>
        <r>
          <rPr>
            <b/>
            <sz val="9"/>
            <rFont val="Tahoma"/>
          </rPr>
          <t>Gairola, Krishan:</t>
        </r>
        <r>
          <rPr>
            <sz val="9"/>
            <rFont val="Tahoma"/>
          </rPr>
          <t xml:space="preserve">
Textfeld</t>
        </r>
      </text>
    </comment>
    <comment ref="K37" authorId="1">
      <text>
        <r>
          <rPr>
            <b/>
            <sz val="9"/>
            <rFont val="Tahoma"/>
          </rPr>
          <t>Gairola, Krishan:</t>
        </r>
        <r>
          <rPr>
            <sz val="9"/>
            <rFont val="Tahoma"/>
          </rPr>
          <t xml:space="preserve">
Textfeld</t>
        </r>
      </text>
    </comment>
    <comment ref="L37" authorId="1">
      <text>
        <r>
          <rPr>
            <b/>
            <sz val="9"/>
            <rFont val="Tahoma"/>
          </rPr>
          <t>Gairola, Krishan:</t>
        </r>
        <r>
          <rPr>
            <sz val="9"/>
            <rFont val="Tahoma"/>
          </rPr>
          <t xml:space="preserve">
Textfeld</t>
        </r>
      </text>
    </comment>
    <comment ref="M37" authorId="1">
      <text>
        <r>
          <rPr>
            <b/>
            <sz val="9"/>
            <rFont val="Tahoma"/>
          </rPr>
          <t>Gairola, Krishan:</t>
        </r>
        <r>
          <rPr>
            <sz val="9"/>
            <rFont val="Tahoma"/>
          </rPr>
          <t xml:space="preserve">
Textfeld</t>
        </r>
      </text>
    </comment>
    <comment ref="N37" authorId="1">
      <text>
        <r>
          <rPr>
            <b/>
            <sz val="9"/>
            <rFont val="Tahoma"/>
          </rPr>
          <t>Gairola, Krishan:</t>
        </r>
        <r>
          <rPr>
            <sz val="9"/>
            <rFont val="Tahoma"/>
          </rPr>
          <t xml:space="preserve">
Textfeld</t>
        </r>
      </text>
    </comment>
    <comment ref="O37" authorId="1">
      <text>
        <r>
          <rPr>
            <b/>
            <sz val="9"/>
            <rFont val="Tahoma"/>
          </rPr>
          <t>Gairola, Krishan:</t>
        </r>
        <r>
          <rPr>
            <sz val="9"/>
            <rFont val="Tahoma"/>
          </rPr>
          <t xml:space="preserve">
Textfeld</t>
        </r>
      </text>
    </comment>
    <comment ref="P37" authorId="1">
      <text>
        <r>
          <rPr>
            <b/>
            <sz val="9"/>
            <rFont val="Tahoma"/>
          </rPr>
          <t>Gairola, Krishan:</t>
        </r>
        <r>
          <rPr>
            <sz val="9"/>
            <rFont val="Tahoma"/>
          </rPr>
          <t xml:space="preserve">
Textfeld</t>
        </r>
      </text>
    </comment>
    <comment ref="Q37" authorId="1">
      <text>
        <r>
          <rPr>
            <b/>
            <sz val="9"/>
            <rFont val="Tahoma"/>
          </rPr>
          <t>Gairola, Krishan:</t>
        </r>
        <r>
          <rPr>
            <sz val="9"/>
            <rFont val="Tahoma"/>
          </rPr>
          <t xml:space="preserve">
Textfeld</t>
        </r>
      </text>
    </comment>
    <comment ref="R37" authorId="1">
      <text>
        <r>
          <rPr>
            <b/>
            <sz val="9"/>
            <rFont val="Tahoma"/>
          </rPr>
          <t>Gairola, Krishan:</t>
        </r>
        <r>
          <rPr>
            <sz val="9"/>
            <rFont val="Tahoma"/>
          </rPr>
          <t xml:space="preserve">
Textfeld</t>
        </r>
      </text>
    </comment>
    <comment ref="S37" authorId="1">
      <text>
        <r>
          <rPr>
            <b/>
            <sz val="9"/>
            <rFont val="Tahoma"/>
          </rPr>
          <t>Gairola, Krishan:</t>
        </r>
        <r>
          <rPr>
            <sz val="9"/>
            <rFont val="Tahoma"/>
          </rPr>
          <t xml:space="preserve">
Textfeld</t>
        </r>
      </text>
    </comment>
    <comment ref="T37" authorId="1">
      <text>
        <r>
          <rPr>
            <b/>
            <sz val="9"/>
            <rFont val="Tahoma"/>
          </rPr>
          <t>Gairola, Krishan:</t>
        </r>
        <r>
          <rPr>
            <sz val="9"/>
            <rFont val="Tahoma"/>
          </rPr>
          <t xml:space="preserve">
Textfeld</t>
        </r>
      </text>
    </comment>
    <comment ref="U37" authorId="1">
      <text>
        <r>
          <rPr>
            <b/>
            <sz val="9"/>
            <rFont val="Tahoma"/>
          </rPr>
          <t>Gairola, Krishan:</t>
        </r>
        <r>
          <rPr>
            <sz val="9"/>
            <rFont val="Tahoma"/>
          </rPr>
          <t xml:space="preserve">
Textfeld</t>
        </r>
      </text>
    </comment>
    <comment ref="V37" authorId="1">
      <text>
        <r>
          <rPr>
            <b/>
            <sz val="9"/>
            <rFont val="Tahoma"/>
          </rPr>
          <t>Gairola, Krishan:</t>
        </r>
        <r>
          <rPr>
            <sz val="9"/>
            <rFont val="Tahoma"/>
          </rPr>
          <t xml:space="preserve">
Textfeld</t>
        </r>
      </text>
    </comment>
    <comment ref="W37" authorId="1">
      <text>
        <r>
          <rPr>
            <b/>
            <sz val="9"/>
            <rFont val="Tahoma"/>
          </rPr>
          <t>Gairola, Krishan:</t>
        </r>
        <r>
          <rPr>
            <sz val="9"/>
            <rFont val="Tahoma"/>
          </rPr>
          <t xml:space="preserve">
Textfeld</t>
        </r>
      </text>
    </comment>
    <comment ref="X37" authorId="1">
      <text>
        <r>
          <rPr>
            <b/>
            <sz val="9"/>
            <rFont val="Tahoma"/>
          </rPr>
          <t>Gairola, Krishan:</t>
        </r>
        <r>
          <rPr>
            <sz val="9"/>
            <rFont val="Tahoma"/>
          </rPr>
          <t xml:space="preserve">
Textfeld</t>
        </r>
      </text>
    </comment>
    <comment ref="Y37" authorId="1">
      <text>
        <r>
          <rPr>
            <b/>
            <sz val="9"/>
            <rFont val="Tahoma"/>
          </rPr>
          <t>Gairola, Krishan:</t>
        </r>
        <r>
          <rPr>
            <sz val="9"/>
            <rFont val="Tahoma"/>
          </rPr>
          <t xml:space="preserve">
Textfeld</t>
        </r>
      </text>
    </comment>
    <comment ref="Z37" authorId="1">
      <text>
        <r>
          <rPr>
            <b/>
            <sz val="9"/>
            <rFont val="Tahoma"/>
          </rPr>
          <t>Gairola, Krishan:</t>
        </r>
        <r>
          <rPr>
            <sz val="9"/>
            <rFont val="Tahoma"/>
          </rPr>
          <t xml:space="preserve">
Textfeld</t>
        </r>
      </text>
    </comment>
    <comment ref="I38" authorId="0">
      <text>
        <r>
          <rPr>
            <b/>
            <sz val="9"/>
            <rFont val="Tahoma"/>
          </rPr>
          <t>von Kleist, Björn:</t>
        </r>
        <r>
          <rPr>
            <sz val="9"/>
            <rFont val="Tahoma"/>
          </rPr>
          <t xml:space="preserve">
CO2-Wert</t>
        </r>
      </text>
    </comment>
    <comment ref="J38" authorId="0">
      <text>
        <r>
          <rPr>
            <b/>
            <sz val="9"/>
            <rFont val="Tahoma"/>
          </rPr>
          <t>von Kleist, Björn:</t>
        </r>
        <r>
          <rPr>
            <sz val="9"/>
            <rFont val="Tahoma"/>
          </rPr>
          <t xml:space="preserve">
CO2-Wert</t>
        </r>
      </text>
    </comment>
    <comment ref="K38" authorId="0">
      <text>
        <r>
          <rPr>
            <b/>
            <sz val="9"/>
            <rFont val="Tahoma"/>
          </rPr>
          <t>von Kleist, Björn:</t>
        </r>
        <r>
          <rPr>
            <sz val="9"/>
            <rFont val="Tahoma"/>
          </rPr>
          <t xml:space="preserve">
CO2-Wert</t>
        </r>
      </text>
    </comment>
    <comment ref="L38" authorId="0">
      <text>
        <r>
          <rPr>
            <b/>
            <sz val="9"/>
            <rFont val="Tahoma"/>
          </rPr>
          <t>von Kleist, Björn:</t>
        </r>
        <r>
          <rPr>
            <sz val="9"/>
            <rFont val="Tahoma"/>
          </rPr>
          <t xml:space="preserve">
CO2-Wert</t>
        </r>
      </text>
    </comment>
    <comment ref="M38" authorId="0">
      <text>
        <r>
          <rPr>
            <b/>
            <sz val="9"/>
            <rFont val="Tahoma"/>
          </rPr>
          <t>von Kleist, Björn:</t>
        </r>
        <r>
          <rPr>
            <sz val="9"/>
            <rFont val="Tahoma"/>
          </rPr>
          <t xml:space="preserve">
CO2-Wert</t>
        </r>
      </text>
    </comment>
    <comment ref="N38" authorId="0">
      <text>
        <r>
          <rPr>
            <b/>
            <sz val="9"/>
            <rFont val="Tahoma"/>
          </rPr>
          <t>von Kleist, Björn:</t>
        </r>
        <r>
          <rPr>
            <sz val="9"/>
            <rFont val="Tahoma"/>
          </rPr>
          <t xml:space="preserve">
CO2-Wert</t>
        </r>
      </text>
    </comment>
    <comment ref="O38" authorId="0">
      <text>
        <r>
          <rPr>
            <b/>
            <sz val="9"/>
            <rFont val="Tahoma"/>
          </rPr>
          <t>von Kleist, Björn:</t>
        </r>
        <r>
          <rPr>
            <sz val="9"/>
            <rFont val="Tahoma"/>
          </rPr>
          <t xml:space="preserve">
CO2-Wert</t>
        </r>
      </text>
    </comment>
    <comment ref="P38" authorId="0">
      <text>
        <r>
          <rPr>
            <b/>
            <sz val="9"/>
            <rFont val="Tahoma"/>
          </rPr>
          <t>von Kleist, Björn:</t>
        </r>
        <r>
          <rPr>
            <sz val="9"/>
            <rFont val="Tahoma"/>
          </rPr>
          <t xml:space="preserve">
CO2-Wert</t>
        </r>
      </text>
    </comment>
    <comment ref="Q38" authorId="0">
      <text>
        <r>
          <rPr>
            <b/>
            <sz val="9"/>
            <rFont val="Tahoma"/>
          </rPr>
          <t>von Kleist, Björn:</t>
        </r>
        <r>
          <rPr>
            <sz val="9"/>
            <rFont val="Tahoma"/>
          </rPr>
          <t xml:space="preserve">
CO2-Wert</t>
        </r>
      </text>
    </comment>
    <comment ref="R38" authorId="0">
      <text>
        <r>
          <rPr>
            <b/>
            <sz val="9"/>
            <rFont val="Tahoma"/>
          </rPr>
          <t>von Kleist, Björn:</t>
        </r>
        <r>
          <rPr>
            <sz val="9"/>
            <rFont val="Tahoma"/>
          </rPr>
          <t xml:space="preserve">
CO2-Wert</t>
        </r>
      </text>
    </comment>
    <comment ref="S38" authorId="0">
      <text>
        <r>
          <rPr>
            <b/>
            <sz val="9"/>
            <rFont val="Tahoma"/>
          </rPr>
          <t>von Kleist, Björn:</t>
        </r>
        <r>
          <rPr>
            <sz val="9"/>
            <rFont val="Tahoma"/>
          </rPr>
          <t xml:space="preserve">
CO2-Wert</t>
        </r>
      </text>
    </comment>
    <comment ref="T38" authorId="0">
      <text>
        <r>
          <rPr>
            <b/>
            <sz val="9"/>
            <rFont val="Tahoma"/>
          </rPr>
          <t>von Kleist, Björn:</t>
        </r>
        <r>
          <rPr>
            <sz val="9"/>
            <rFont val="Tahoma"/>
          </rPr>
          <t xml:space="preserve">
CO2-Wert</t>
        </r>
      </text>
    </comment>
    <comment ref="U38" authorId="0">
      <text>
        <r>
          <rPr>
            <b/>
            <sz val="9"/>
            <rFont val="Tahoma"/>
          </rPr>
          <t>von Kleist, Björn:</t>
        </r>
        <r>
          <rPr>
            <sz val="9"/>
            <rFont val="Tahoma"/>
          </rPr>
          <t xml:space="preserve">
CO2-Wert</t>
        </r>
      </text>
    </comment>
    <comment ref="V38" authorId="0">
      <text>
        <r>
          <rPr>
            <b/>
            <sz val="9"/>
            <rFont val="Tahoma"/>
          </rPr>
          <t>von Kleist, Björn:</t>
        </r>
        <r>
          <rPr>
            <sz val="9"/>
            <rFont val="Tahoma"/>
          </rPr>
          <t xml:space="preserve">
CO2-Wert</t>
        </r>
      </text>
    </comment>
    <comment ref="W38" authorId="0">
      <text>
        <r>
          <rPr>
            <b/>
            <sz val="9"/>
            <rFont val="Tahoma"/>
          </rPr>
          <t>von Kleist, Björn:</t>
        </r>
        <r>
          <rPr>
            <sz val="9"/>
            <rFont val="Tahoma"/>
          </rPr>
          <t xml:space="preserve">
CO2-Wert</t>
        </r>
      </text>
    </comment>
    <comment ref="X38" authorId="0">
      <text>
        <r>
          <rPr>
            <b/>
            <sz val="9"/>
            <rFont val="Tahoma"/>
          </rPr>
          <t>von Kleist, Björn:</t>
        </r>
        <r>
          <rPr>
            <sz val="9"/>
            <rFont val="Tahoma"/>
          </rPr>
          <t xml:space="preserve">
CO2-Wert</t>
        </r>
      </text>
    </comment>
    <comment ref="Y38" authorId="0">
      <text>
        <r>
          <rPr>
            <b/>
            <sz val="9"/>
            <rFont val="Tahoma"/>
          </rPr>
          <t>von Kleist, Björn:</t>
        </r>
        <r>
          <rPr>
            <sz val="9"/>
            <rFont val="Tahoma"/>
          </rPr>
          <t xml:space="preserve">
CO2-Wert</t>
        </r>
      </text>
    </comment>
    <comment ref="Z38" authorId="0">
      <text>
        <r>
          <rPr>
            <b/>
            <sz val="9"/>
            <rFont val="Tahoma"/>
          </rPr>
          <t>von Kleist, Björn:</t>
        </r>
        <r>
          <rPr>
            <sz val="9"/>
            <rFont val="Tahoma"/>
          </rPr>
          <t xml:space="preserve">
CO2-Wert</t>
        </r>
      </text>
    </comment>
    <comment ref="I39" authorId="1">
      <text>
        <r>
          <rPr>
            <b/>
            <sz val="9"/>
            <rFont val="Tahoma"/>
          </rPr>
          <t>Gairola, Krishan:</t>
        </r>
        <r>
          <rPr>
            <sz val="9"/>
            <rFont val="Tahoma"/>
          </rPr>
          <t xml:space="preserve">
Textfeld</t>
        </r>
      </text>
    </comment>
    <comment ref="J39" authorId="1">
      <text>
        <r>
          <rPr>
            <b/>
            <sz val="9"/>
            <rFont val="Tahoma"/>
          </rPr>
          <t>Gairola, Krishan:</t>
        </r>
        <r>
          <rPr>
            <sz val="9"/>
            <rFont val="Tahoma"/>
          </rPr>
          <t xml:space="preserve">
Textfeld</t>
        </r>
      </text>
    </comment>
    <comment ref="K39" authorId="1">
      <text>
        <r>
          <rPr>
            <b/>
            <sz val="9"/>
            <rFont val="Tahoma"/>
          </rPr>
          <t>Gairola, Krishan:</t>
        </r>
        <r>
          <rPr>
            <sz val="9"/>
            <rFont val="Tahoma"/>
          </rPr>
          <t xml:space="preserve">
Textfeld</t>
        </r>
      </text>
    </comment>
    <comment ref="L39" authorId="1">
      <text>
        <r>
          <rPr>
            <b/>
            <sz val="9"/>
            <rFont val="Tahoma"/>
          </rPr>
          <t>Gairola, Krishan:</t>
        </r>
        <r>
          <rPr>
            <sz val="9"/>
            <rFont val="Tahoma"/>
          </rPr>
          <t xml:space="preserve">
Textfeld</t>
        </r>
      </text>
    </comment>
    <comment ref="M39" authorId="1">
      <text>
        <r>
          <rPr>
            <b/>
            <sz val="9"/>
            <rFont val="Tahoma"/>
          </rPr>
          <t>Gairola, Krishan:</t>
        </r>
        <r>
          <rPr>
            <sz val="9"/>
            <rFont val="Tahoma"/>
          </rPr>
          <t xml:space="preserve">
Textfeld</t>
        </r>
      </text>
    </comment>
    <comment ref="N39" authorId="1">
      <text>
        <r>
          <rPr>
            <b/>
            <sz val="9"/>
            <rFont val="Tahoma"/>
          </rPr>
          <t>Gairola, Krishan:</t>
        </r>
        <r>
          <rPr>
            <sz val="9"/>
            <rFont val="Tahoma"/>
          </rPr>
          <t xml:space="preserve">
Textfeld</t>
        </r>
      </text>
    </comment>
    <comment ref="O39" authorId="1">
      <text>
        <r>
          <rPr>
            <b/>
            <sz val="9"/>
            <rFont val="Tahoma"/>
          </rPr>
          <t>Gairola, Krishan:</t>
        </r>
        <r>
          <rPr>
            <sz val="9"/>
            <rFont val="Tahoma"/>
          </rPr>
          <t xml:space="preserve">
Textfeld</t>
        </r>
      </text>
    </comment>
    <comment ref="P39" authorId="1">
      <text>
        <r>
          <rPr>
            <b/>
            <sz val="9"/>
            <rFont val="Tahoma"/>
          </rPr>
          <t>Gairola, Krishan:</t>
        </r>
        <r>
          <rPr>
            <sz val="9"/>
            <rFont val="Tahoma"/>
          </rPr>
          <t xml:space="preserve">
Textfeld</t>
        </r>
      </text>
    </comment>
    <comment ref="Q39" authorId="1">
      <text>
        <r>
          <rPr>
            <b/>
            <sz val="9"/>
            <rFont val="Tahoma"/>
          </rPr>
          <t>Gairola, Krishan:</t>
        </r>
        <r>
          <rPr>
            <sz val="9"/>
            <rFont val="Tahoma"/>
          </rPr>
          <t xml:space="preserve">
Textfeld</t>
        </r>
      </text>
    </comment>
    <comment ref="R39" authorId="1">
      <text>
        <r>
          <rPr>
            <b/>
            <sz val="9"/>
            <rFont val="Tahoma"/>
          </rPr>
          <t>Gairola, Krishan:</t>
        </r>
        <r>
          <rPr>
            <sz val="9"/>
            <rFont val="Tahoma"/>
          </rPr>
          <t xml:space="preserve">
Textfeld</t>
        </r>
      </text>
    </comment>
    <comment ref="S39" authorId="1">
      <text>
        <r>
          <rPr>
            <b/>
            <sz val="9"/>
            <rFont val="Tahoma"/>
          </rPr>
          <t>Gairola, Krishan:</t>
        </r>
        <r>
          <rPr>
            <sz val="9"/>
            <rFont val="Tahoma"/>
          </rPr>
          <t xml:space="preserve">
Textfeld</t>
        </r>
      </text>
    </comment>
    <comment ref="T39" authorId="1">
      <text>
        <r>
          <rPr>
            <b/>
            <sz val="9"/>
            <rFont val="Tahoma"/>
          </rPr>
          <t>Gairola, Krishan:</t>
        </r>
        <r>
          <rPr>
            <sz val="9"/>
            <rFont val="Tahoma"/>
          </rPr>
          <t xml:space="preserve">
Textfeld</t>
        </r>
      </text>
    </comment>
    <comment ref="U39" authorId="1">
      <text>
        <r>
          <rPr>
            <b/>
            <sz val="9"/>
            <rFont val="Tahoma"/>
          </rPr>
          <t>Gairola, Krishan:</t>
        </r>
        <r>
          <rPr>
            <sz val="9"/>
            <rFont val="Tahoma"/>
          </rPr>
          <t xml:space="preserve">
Textfeld</t>
        </r>
      </text>
    </comment>
    <comment ref="V39" authorId="1">
      <text>
        <r>
          <rPr>
            <b/>
            <sz val="9"/>
            <rFont val="Tahoma"/>
          </rPr>
          <t>Gairola, Krishan:</t>
        </r>
        <r>
          <rPr>
            <sz val="9"/>
            <rFont val="Tahoma"/>
          </rPr>
          <t xml:space="preserve">
Textfeld</t>
        </r>
      </text>
    </comment>
    <comment ref="W39" authorId="1">
      <text>
        <r>
          <rPr>
            <b/>
            <sz val="9"/>
            <rFont val="Tahoma"/>
          </rPr>
          <t>Gairola, Krishan:</t>
        </r>
        <r>
          <rPr>
            <sz val="9"/>
            <rFont val="Tahoma"/>
          </rPr>
          <t xml:space="preserve">
Textfeld</t>
        </r>
      </text>
    </comment>
    <comment ref="X39" authorId="1">
      <text>
        <r>
          <rPr>
            <b/>
            <sz val="9"/>
            <rFont val="Tahoma"/>
          </rPr>
          <t>Gairola, Krishan:</t>
        </r>
        <r>
          <rPr>
            <sz val="9"/>
            <rFont val="Tahoma"/>
          </rPr>
          <t xml:space="preserve">
Textfeld</t>
        </r>
      </text>
    </comment>
    <comment ref="Y39" authorId="1">
      <text>
        <r>
          <rPr>
            <b/>
            <sz val="9"/>
            <rFont val="Tahoma"/>
          </rPr>
          <t>Gairola, Krishan:</t>
        </r>
        <r>
          <rPr>
            <sz val="9"/>
            <rFont val="Tahoma"/>
          </rPr>
          <t xml:space="preserve">
Textfeld</t>
        </r>
      </text>
    </comment>
    <comment ref="Z39" authorId="1">
      <text>
        <r>
          <rPr>
            <b/>
            <sz val="9"/>
            <rFont val="Tahoma"/>
          </rPr>
          <t>Gairola, Krishan:</t>
        </r>
        <r>
          <rPr>
            <sz val="9"/>
            <rFont val="Tahoma"/>
          </rPr>
          <t xml:space="preserve">
Textfeld</t>
        </r>
      </text>
    </comment>
    <comment ref="I40" authorId="0">
      <text>
        <r>
          <rPr>
            <b/>
            <sz val="9"/>
            <rFont val="Tahoma"/>
          </rPr>
          <t>von Kleist, Björn:</t>
        </r>
        <r>
          <rPr>
            <sz val="9"/>
            <rFont val="Tahoma"/>
          </rPr>
          <t xml:space="preserve">
CO2-Wert</t>
        </r>
      </text>
    </comment>
    <comment ref="J40" authorId="0">
      <text>
        <r>
          <rPr>
            <b/>
            <sz val="9"/>
            <rFont val="Tahoma"/>
          </rPr>
          <t>von Kleist, Björn:</t>
        </r>
        <r>
          <rPr>
            <sz val="9"/>
            <rFont val="Tahoma"/>
          </rPr>
          <t xml:space="preserve">
CO2-Wert</t>
        </r>
      </text>
    </comment>
    <comment ref="K40" authorId="0">
      <text>
        <r>
          <rPr>
            <b/>
            <sz val="9"/>
            <rFont val="Tahoma"/>
          </rPr>
          <t>von Kleist, Björn:</t>
        </r>
        <r>
          <rPr>
            <sz val="9"/>
            <rFont val="Tahoma"/>
          </rPr>
          <t xml:space="preserve">
CO2-Wert</t>
        </r>
      </text>
    </comment>
    <comment ref="L40" authorId="0">
      <text>
        <r>
          <rPr>
            <b/>
            <sz val="9"/>
            <rFont val="Tahoma"/>
          </rPr>
          <t>von Kleist, Björn:</t>
        </r>
        <r>
          <rPr>
            <sz val="9"/>
            <rFont val="Tahoma"/>
          </rPr>
          <t xml:space="preserve">
CO2-Wert</t>
        </r>
      </text>
    </comment>
    <comment ref="M40" authorId="0">
      <text>
        <r>
          <rPr>
            <b/>
            <sz val="9"/>
            <rFont val="Tahoma"/>
          </rPr>
          <t>von Kleist, Björn:</t>
        </r>
        <r>
          <rPr>
            <sz val="9"/>
            <rFont val="Tahoma"/>
          </rPr>
          <t xml:space="preserve">
CO2-Wert</t>
        </r>
      </text>
    </comment>
    <comment ref="N40" authorId="0">
      <text>
        <r>
          <rPr>
            <b/>
            <sz val="9"/>
            <rFont val="Tahoma"/>
          </rPr>
          <t>von Kleist, Björn:</t>
        </r>
        <r>
          <rPr>
            <sz val="9"/>
            <rFont val="Tahoma"/>
          </rPr>
          <t xml:space="preserve">
CO2-Wert</t>
        </r>
      </text>
    </comment>
    <comment ref="O40" authorId="0">
      <text>
        <r>
          <rPr>
            <b/>
            <sz val="9"/>
            <rFont val="Tahoma"/>
          </rPr>
          <t>von Kleist, Björn:</t>
        </r>
        <r>
          <rPr>
            <sz val="9"/>
            <rFont val="Tahoma"/>
          </rPr>
          <t xml:space="preserve">
CO2-Wert</t>
        </r>
      </text>
    </comment>
    <comment ref="P40" authorId="0">
      <text>
        <r>
          <rPr>
            <b/>
            <sz val="9"/>
            <rFont val="Tahoma"/>
          </rPr>
          <t>von Kleist, Björn:</t>
        </r>
        <r>
          <rPr>
            <sz val="9"/>
            <rFont val="Tahoma"/>
          </rPr>
          <t xml:space="preserve">
CO2-Wert</t>
        </r>
      </text>
    </comment>
    <comment ref="Q40" authorId="0">
      <text>
        <r>
          <rPr>
            <b/>
            <sz val="9"/>
            <rFont val="Tahoma"/>
          </rPr>
          <t>von Kleist, Björn:</t>
        </r>
        <r>
          <rPr>
            <sz val="9"/>
            <rFont val="Tahoma"/>
          </rPr>
          <t xml:space="preserve">
CO2-Wert</t>
        </r>
      </text>
    </comment>
    <comment ref="R40" authorId="0">
      <text>
        <r>
          <rPr>
            <b/>
            <sz val="9"/>
            <rFont val="Tahoma"/>
          </rPr>
          <t>von Kleist, Björn:</t>
        </r>
        <r>
          <rPr>
            <sz val="9"/>
            <rFont val="Tahoma"/>
          </rPr>
          <t xml:space="preserve">
CO2-Wert</t>
        </r>
      </text>
    </comment>
    <comment ref="S40" authorId="0">
      <text>
        <r>
          <rPr>
            <b/>
            <sz val="9"/>
            <rFont val="Tahoma"/>
          </rPr>
          <t>von Kleist, Björn:</t>
        </r>
        <r>
          <rPr>
            <sz val="9"/>
            <rFont val="Tahoma"/>
          </rPr>
          <t xml:space="preserve">
CO2-Wert</t>
        </r>
      </text>
    </comment>
    <comment ref="T40" authorId="0">
      <text>
        <r>
          <rPr>
            <b/>
            <sz val="9"/>
            <rFont val="Tahoma"/>
          </rPr>
          <t>von Kleist, Björn:</t>
        </r>
        <r>
          <rPr>
            <sz val="9"/>
            <rFont val="Tahoma"/>
          </rPr>
          <t xml:space="preserve">
CO2-Wert</t>
        </r>
      </text>
    </comment>
    <comment ref="U40" authorId="0">
      <text>
        <r>
          <rPr>
            <b/>
            <sz val="9"/>
            <rFont val="Tahoma"/>
          </rPr>
          <t>von Kleist, Björn:</t>
        </r>
        <r>
          <rPr>
            <sz val="9"/>
            <rFont val="Tahoma"/>
          </rPr>
          <t xml:space="preserve">
CO2-Wert</t>
        </r>
      </text>
    </comment>
    <comment ref="V40" authorId="0">
      <text>
        <r>
          <rPr>
            <b/>
            <sz val="9"/>
            <rFont val="Tahoma"/>
          </rPr>
          <t>von Kleist, Björn:</t>
        </r>
        <r>
          <rPr>
            <sz val="9"/>
            <rFont val="Tahoma"/>
          </rPr>
          <t xml:space="preserve">
CO2-Wert</t>
        </r>
      </text>
    </comment>
    <comment ref="W40" authorId="0">
      <text>
        <r>
          <rPr>
            <b/>
            <sz val="9"/>
            <rFont val="Tahoma"/>
          </rPr>
          <t>von Kleist, Björn:</t>
        </r>
        <r>
          <rPr>
            <sz val="9"/>
            <rFont val="Tahoma"/>
          </rPr>
          <t xml:space="preserve">
CO2-Wert</t>
        </r>
      </text>
    </comment>
    <comment ref="X40" authorId="0">
      <text>
        <r>
          <rPr>
            <b/>
            <sz val="9"/>
            <rFont val="Tahoma"/>
          </rPr>
          <t>von Kleist, Björn:</t>
        </r>
        <r>
          <rPr>
            <sz val="9"/>
            <rFont val="Tahoma"/>
          </rPr>
          <t xml:space="preserve">
CO2-Wert</t>
        </r>
      </text>
    </comment>
    <comment ref="Y40" authorId="0">
      <text>
        <r>
          <rPr>
            <b/>
            <sz val="9"/>
            <rFont val="Tahoma"/>
          </rPr>
          <t>von Kleist, Björn:</t>
        </r>
        <r>
          <rPr>
            <sz val="9"/>
            <rFont val="Tahoma"/>
          </rPr>
          <t xml:space="preserve">
CO2-Wert</t>
        </r>
      </text>
    </comment>
    <comment ref="Z40" authorId="0">
      <text>
        <r>
          <rPr>
            <b/>
            <sz val="9"/>
            <rFont val="Tahoma"/>
          </rPr>
          <t>von Kleist, Björn:</t>
        </r>
        <r>
          <rPr>
            <sz val="9"/>
            <rFont val="Tahoma"/>
          </rPr>
          <t xml:space="preserve">
CO2-Wert</t>
        </r>
      </text>
    </comment>
    <comment ref="I41" authorId="1">
      <text>
        <r>
          <rPr>
            <b/>
            <sz val="9"/>
            <rFont val="Tahoma"/>
          </rPr>
          <t>Gairola, Krishan:</t>
        </r>
        <r>
          <rPr>
            <sz val="9"/>
            <rFont val="Tahoma"/>
          </rPr>
          <t xml:space="preserve">
Textfeld</t>
        </r>
      </text>
    </comment>
    <comment ref="J41" authorId="1">
      <text>
        <r>
          <rPr>
            <b/>
            <sz val="9"/>
            <rFont val="Tahoma"/>
          </rPr>
          <t>Gairola, Krishan:</t>
        </r>
        <r>
          <rPr>
            <sz val="9"/>
            <rFont val="Tahoma"/>
          </rPr>
          <t xml:space="preserve">
Textfeld</t>
        </r>
      </text>
    </comment>
    <comment ref="K41" authorId="1">
      <text>
        <r>
          <rPr>
            <b/>
            <sz val="9"/>
            <rFont val="Tahoma"/>
          </rPr>
          <t>Gairola, Krishan:</t>
        </r>
        <r>
          <rPr>
            <sz val="9"/>
            <rFont val="Tahoma"/>
          </rPr>
          <t xml:space="preserve">
Textfeld</t>
        </r>
      </text>
    </comment>
    <comment ref="L41" authorId="1">
      <text>
        <r>
          <rPr>
            <b/>
            <sz val="9"/>
            <rFont val="Tahoma"/>
          </rPr>
          <t>Gairola, Krishan:</t>
        </r>
        <r>
          <rPr>
            <sz val="9"/>
            <rFont val="Tahoma"/>
          </rPr>
          <t xml:space="preserve">
Textfeld</t>
        </r>
      </text>
    </comment>
    <comment ref="M41" authorId="1">
      <text>
        <r>
          <rPr>
            <b/>
            <sz val="9"/>
            <rFont val="Tahoma"/>
          </rPr>
          <t>Gairola, Krishan:</t>
        </r>
        <r>
          <rPr>
            <sz val="9"/>
            <rFont val="Tahoma"/>
          </rPr>
          <t xml:space="preserve">
Textfeld</t>
        </r>
      </text>
    </comment>
    <comment ref="N41" authorId="1">
      <text>
        <r>
          <rPr>
            <b/>
            <sz val="9"/>
            <rFont val="Tahoma"/>
          </rPr>
          <t>Gairola, Krishan:</t>
        </r>
        <r>
          <rPr>
            <sz val="9"/>
            <rFont val="Tahoma"/>
          </rPr>
          <t xml:space="preserve">
Textfeld</t>
        </r>
      </text>
    </comment>
    <comment ref="O41" authorId="1">
      <text>
        <r>
          <rPr>
            <b/>
            <sz val="9"/>
            <rFont val="Tahoma"/>
          </rPr>
          <t>Gairola, Krishan:</t>
        </r>
        <r>
          <rPr>
            <sz val="9"/>
            <rFont val="Tahoma"/>
          </rPr>
          <t xml:space="preserve">
Textfeld</t>
        </r>
      </text>
    </comment>
    <comment ref="P41" authorId="1">
      <text>
        <r>
          <rPr>
            <b/>
            <sz val="9"/>
            <rFont val="Tahoma"/>
          </rPr>
          <t>Gairola, Krishan:</t>
        </r>
        <r>
          <rPr>
            <sz val="9"/>
            <rFont val="Tahoma"/>
          </rPr>
          <t xml:space="preserve">
Textfeld</t>
        </r>
      </text>
    </comment>
    <comment ref="Q41" authorId="1">
      <text>
        <r>
          <rPr>
            <b/>
            <sz val="9"/>
            <rFont val="Tahoma"/>
          </rPr>
          <t>Gairola, Krishan:</t>
        </r>
        <r>
          <rPr>
            <sz val="9"/>
            <rFont val="Tahoma"/>
          </rPr>
          <t xml:space="preserve">
Textfeld</t>
        </r>
      </text>
    </comment>
    <comment ref="R41" authorId="1">
      <text>
        <r>
          <rPr>
            <b/>
            <sz val="9"/>
            <rFont val="Tahoma"/>
          </rPr>
          <t>Gairola, Krishan:</t>
        </r>
        <r>
          <rPr>
            <sz val="9"/>
            <rFont val="Tahoma"/>
          </rPr>
          <t xml:space="preserve">
Textfeld</t>
        </r>
      </text>
    </comment>
    <comment ref="S41" authorId="1">
      <text>
        <r>
          <rPr>
            <b/>
            <sz val="9"/>
            <rFont val="Tahoma"/>
          </rPr>
          <t>Gairola, Krishan:</t>
        </r>
        <r>
          <rPr>
            <sz val="9"/>
            <rFont val="Tahoma"/>
          </rPr>
          <t xml:space="preserve">
Textfeld</t>
        </r>
      </text>
    </comment>
    <comment ref="T41" authorId="1">
      <text>
        <r>
          <rPr>
            <b/>
            <sz val="9"/>
            <rFont val="Tahoma"/>
          </rPr>
          <t>Gairola, Krishan:</t>
        </r>
        <r>
          <rPr>
            <sz val="9"/>
            <rFont val="Tahoma"/>
          </rPr>
          <t xml:space="preserve">
Textfeld</t>
        </r>
      </text>
    </comment>
    <comment ref="U41" authorId="1">
      <text>
        <r>
          <rPr>
            <b/>
            <sz val="9"/>
            <rFont val="Tahoma"/>
          </rPr>
          <t>Gairola, Krishan:</t>
        </r>
        <r>
          <rPr>
            <sz val="9"/>
            <rFont val="Tahoma"/>
          </rPr>
          <t xml:space="preserve">
Textfeld</t>
        </r>
      </text>
    </comment>
    <comment ref="V41" authorId="1">
      <text>
        <r>
          <rPr>
            <b/>
            <sz val="9"/>
            <rFont val="Tahoma"/>
          </rPr>
          <t>Gairola, Krishan:</t>
        </r>
        <r>
          <rPr>
            <sz val="9"/>
            <rFont val="Tahoma"/>
          </rPr>
          <t xml:space="preserve">
Textfeld</t>
        </r>
      </text>
    </comment>
    <comment ref="W41" authorId="1">
      <text>
        <r>
          <rPr>
            <b/>
            <sz val="9"/>
            <rFont val="Tahoma"/>
          </rPr>
          <t>Gairola, Krishan:</t>
        </r>
        <r>
          <rPr>
            <sz val="9"/>
            <rFont val="Tahoma"/>
          </rPr>
          <t xml:space="preserve">
Textfeld</t>
        </r>
      </text>
    </comment>
    <comment ref="X41" authorId="1">
      <text>
        <r>
          <rPr>
            <b/>
            <sz val="9"/>
            <rFont val="Tahoma"/>
          </rPr>
          <t>Gairola, Krishan:</t>
        </r>
        <r>
          <rPr>
            <sz val="9"/>
            <rFont val="Tahoma"/>
          </rPr>
          <t xml:space="preserve">
Textfeld</t>
        </r>
      </text>
    </comment>
    <comment ref="Y41" authorId="1">
      <text>
        <r>
          <rPr>
            <b/>
            <sz val="9"/>
            <rFont val="Tahoma"/>
          </rPr>
          <t>Gairola, Krishan:</t>
        </r>
        <r>
          <rPr>
            <sz val="9"/>
            <rFont val="Tahoma"/>
          </rPr>
          <t xml:space="preserve">
Textfeld</t>
        </r>
      </text>
    </comment>
    <comment ref="Z41" authorId="1">
      <text>
        <r>
          <rPr>
            <b/>
            <sz val="9"/>
            <rFont val="Tahoma"/>
          </rPr>
          <t>Gairola, Krishan:</t>
        </r>
        <r>
          <rPr>
            <sz val="9"/>
            <rFont val="Tahoma"/>
          </rPr>
          <t xml:space="preserve">
Textfeld</t>
        </r>
      </text>
    </comment>
    <comment ref="I42" authorId="0">
      <text>
        <r>
          <rPr>
            <b/>
            <sz val="9"/>
            <rFont val="Tahoma"/>
          </rPr>
          <t>von Kleist, Björn:</t>
        </r>
        <r>
          <rPr>
            <sz val="9"/>
            <rFont val="Tahoma"/>
          </rPr>
          <t xml:space="preserve">
CO2-Wert</t>
        </r>
      </text>
    </comment>
    <comment ref="J42" authorId="0">
      <text>
        <r>
          <rPr>
            <b/>
            <sz val="9"/>
            <rFont val="Tahoma"/>
          </rPr>
          <t>von Kleist, Björn:</t>
        </r>
        <r>
          <rPr>
            <sz val="9"/>
            <rFont val="Tahoma"/>
          </rPr>
          <t xml:space="preserve">
CO2-Wert</t>
        </r>
      </text>
    </comment>
    <comment ref="K42" authorId="0">
      <text>
        <r>
          <rPr>
            <b/>
            <sz val="9"/>
            <rFont val="Tahoma"/>
          </rPr>
          <t>von Kleist, Björn:</t>
        </r>
        <r>
          <rPr>
            <sz val="9"/>
            <rFont val="Tahoma"/>
          </rPr>
          <t xml:space="preserve">
CO2-Wert</t>
        </r>
      </text>
    </comment>
    <comment ref="L42" authorId="0">
      <text>
        <r>
          <rPr>
            <b/>
            <sz val="9"/>
            <rFont val="Tahoma"/>
          </rPr>
          <t>von Kleist, Björn:</t>
        </r>
        <r>
          <rPr>
            <sz val="9"/>
            <rFont val="Tahoma"/>
          </rPr>
          <t xml:space="preserve">
CO2-Wert</t>
        </r>
      </text>
    </comment>
    <comment ref="M42" authorId="0">
      <text>
        <r>
          <rPr>
            <b/>
            <sz val="9"/>
            <rFont val="Tahoma"/>
          </rPr>
          <t>von Kleist, Björn:</t>
        </r>
        <r>
          <rPr>
            <sz val="9"/>
            <rFont val="Tahoma"/>
          </rPr>
          <t xml:space="preserve">
CO2-Wert</t>
        </r>
      </text>
    </comment>
    <comment ref="N42" authorId="0">
      <text>
        <r>
          <rPr>
            <b/>
            <sz val="9"/>
            <rFont val="Tahoma"/>
          </rPr>
          <t>von Kleist, Björn:</t>
        </r>
        <r>
          <rPr>
            <sz val="9"/>
            <rFont val="Tahoma"/>
          </rPr>
          <t xml:space="preserve">
CO2-Wert</t>
        </r>
      </text>
    </comment>
    <comment ref="O42" authorId="0">
      <text>
        <r>
          <rPr>
            <b/>
            <sz val="9"/>
            <rFont val="Tahoma"/>
          </rPr>
          <t>von Kleist, Björn:</t>
        </r>
        <r>
          <rPr>
            <sz val="9"/>
            <rFont val="Tahoma"/>
          </rPr>
          <t xml:space="preserve">
CO2-Wert</t>
        </r>
      </text>
    </comment>
    <comment ref="P42" authorId="0">
      <text>
        <r>
          <rPr>
            <b/>
            <sz val="9"/>
            <rFont val="Tahoma"/>
          </rPr>
          <t>von Kleist, Björn:</t>
        </r>
        <r>
          <rPr>
            <sz val="9"/>
            <rFont val="Tahoma"/>
          </rPr>
          <t xml:space="preserve">
CO2-Wert</t>
        </r>
      </text>
    </comment>
    <comment ref="Q42" authorId="0">
      <text>
        <r>
          <rPr>
            <b/>
            <sz val="9"/>
            <rFont val="Tahoma"/>
          </rPr>
          <t>von Kleist, Björn:</t>
        </r>
        <r>
          <rPr>
            <sz val="9"/>
            <rFont val="Tahoma"/>
          </rPr>
          <t xml:space="preserve">
CO2-Wert</t>
        </r>
      </text>
    </comment>
    <comment ref="R42" authorId="0">
      <text>
        <r>
          <rPr>
            <b/>
            <sz val="9"/>
            <rFont val="Tahoma"/>
          </rPr>
          <t>von Kleist, Björn:</t>
        </r>
        <r>
          <rPr>
            <sz val="9"/>
            <rFont val="Tahoma"/>
          </rPr>
          <t xml:space="preserve">
CO2-Wert</t>
        </r>
      </text>
    </comment>
    <comment ref="S42" authorId="0">
      <text>
        <r>
          <rPr>
            <b/>
            <sz val="9"/>
            <rFont val="Tahoma"/>
          </rPr>
          <t>von Kleist, Björn:</t>
        </r>
        <r>
          <rPr>
            <sz val="9"/>
            <rFont val="Tahoma"/>
          </rPr>
          <t xml:space="preserve">
CO2-Wert</t>
        </r>
      </text>
    </comment>
    <comment ref="T42" authorId="0">
      <text>
        <r>
          <rPr>
            <b/>
            <sz val="9"/>
            <rFont val="Tahoma"/>
          </rPr>
          <t>von Kleist, Björn:</t>
        </r>
        <r>
          <rPr>
            <sz val="9"/>
            <rFont val="Tahoma"/>
          </rPr>
          <t xml:space="preserve">
CO2-Wert</t>
        </r>
      </text>
    </comment>
    <comment ref="U42" authorId="0">
      <text>
        <r>
          <rPr>
            <b/>
            <sz val="9"/>
            <rFont val="Tahoma"/>
          </rPr>
          <t>von Kleist, Björn:</t>
        </r>
        <r>
          <rPr>
            <sz val="9"/>
            <rFont val="Tahoma"/>
          </rPr>
          <t xml:space="preserve">
CO2-Wert</t>
        </r>
      </text>
    </comment>
    <comment ref="V42" authorId="0">
      <text>
        <r>
          <rPr>
            <b/>
            <sz val="9"/>
            <rFont val="Tahoma"/>
          </rPr>
          <t>von Kleist, Björn:</t>
        </r>
        <r>
          <rPr>
            <sz val="9"/>
            <rFont val="Tahoma"/>
          </rPr>
          <t xml:space="preserve">
CO2-Wert</t>
        </r>
      </text>
    </comment>
    <comment ref="W42" authorId="0">
      <text>
        <r>
          <rPr>
            <b/>
            <sz val="9"/>
            <rFont val="Tahoma"/>
          </rPr>
          <t>von Kleist, Björn:</t>
        </r>
        <r>
          <rPr>
            <sz val="9"/>
            <rFont val="Tahoma"/>
          </rPr>
          <t xml:space="preserve">
CO2-Wert</t>
        </r>
      </text>
    </comment>
    <comment ref="X42" authorId="0">
      <text>
        <r>
          <rPr>
            <b/>
            <sz val="9"/>
            <rFont val="Tahoma"/>
          </rPr>
          <t>von Kleist, Björn:</t>
        </r>
        <r>
          <rPr>
            <sz val="9"/>
            <rFont val="Tahoma"/>
          </rPr>
          <t xml:space="preserve">
CO2-Wert</t>
        </r>
      </text>
    </comment>
    <comment ref="Y42" authorId="0">
      <text>
        <r>
          <rPr>
            <b/>
            <sz val="9"/>
            <rFont val="Tahoma"/>
          </rPr>
          <t>von Kleist, Björn:</t>
        </r>
        <r>
          <rPr>
            <sz val="9"/>
            <rFont val="Tahoma"/>
          </rPr>
          <t xml:space="preserve">
CO2-Wert</t>
        </r>
      </text>
    </comment>
    <comment ref="Z42" authorId="0">
      <text>
        <r>
          <rPr>
            <b/>
            <sz val="9"/>
            <rFont val="Tahoma"/>
          </rPr>
          <t>von Kleist, Björn:</t>
        </r>
        <r>
          <rPr>
            <sz val="9"/>
            <rFont val="Tahoma"/>
          </rPr>
          <t xml:space="preserve">
CO2-Wert</t>
        </r>
      </text>
    </comment>
    <comment ref="I43" authorId="1">
      <text>
        <r>
          <rPr>
            <b/>
            <sz val="9"/>
            <rFont val="Tahoma"/>
          </rPr>
          <t>Gairola, Krishan:</t>
        </r>
        <r>
          <rPr>
            <sz val="9"/>
            <rFont val="Tahoma"/>
          </rPr>
          <t xml:space="preserve">
Textfeld</t>
        </r>
      </text>
    </comment>
    <comment ref="J43" authorId="1">
      <text>
        <r>
          <rPr>
            <b/>
            <sz val="9"/>
            <rFont val="Tahoma"/>
          </rPr>
          <t>Gairola, Krishan:</t>
        </r>
        <r>
          <rPr>
            <sz val="9"/>
            <rFont val="Tahoma"/>
          </rPr>
          <t xml:space="preserve">
Textfeld</t>
        </r>
      </text>
    </comment>
    <comment ref="K43" authorId="1">
      <text>
        <r>
          <rPr>
            <b/>
            <sz val="9"/>
            <rFont val="Tahoma"/>
          </rPr>
          <t>Gairola, Krishan:</t>
        </r>
        <r>
          <rPr>
            <sz val="9"/>
            <rFont val="Tahoma"/>
          </rPr>
          <t xml:space="preserve">
Textfeld</t>
        </r>
      </text>
    </comment>
    <comment ref="L43" authorId="1">
      <text>
        <r>
          <rPr>
            <b/>
            <sz val="9"/>
            <rFont val="Tahoma"/>
          </rPr>
          <t>Gairola, Krishan:</t>
        </r>
        <r>
          <rPr>
            <sz val="9"/>
            <rFont val="Tahoma"/>
          </rPr>
          <t xml:space="preserve">
Textfeld</t>
        </r>
      </text>
    </comment>
    <comment ref="M43" authorId="1">
      <text>
        <r>
          <rPr>
            <b/>
            <sz val="9"/>
            <rFont val="Tahoma"/>
          </rPr>
          <t>Gairola, Krishan:</t>
        </r>
        <r>
          <rPr>
            <sz val="9"/>
            <rFont val="Tahoma"/>
          </rPr>
          <t xml:space="preserve">
Textfeld</t>
        </r>
      </text>
    </comment>
    <comment ref="N43" authorId="1">
      <text>
        <r>
          <rPr>
            <b/>
            <sz val="9"/>
            <rFont val="Tahoma"/>
          </rPr>
          <t>Gairola, Krishan:</t>
        </r>
        <r>
          <rPr>
            <sz val="9"/>
            <rFont val="Tahoma"/>
          </rPr>
          <t xml:space="preserve">
Textfeld</t>
        </r>
      </text>
    </comment>
    <comment ref="O43" authorId="1">
      <text>
        <r>
          <rPr>
            <b/>
            <sz val="9"/>
            <rFont val="Tahoma"/>
          </rPr>
          <t>Gairola, Krishan:</t>
        </r>
        <r>
          <rPr>
            <sz val="9"/>
            <rFont val="Tahoma"/>
          </rPr>
          <t xml:space="preserve">
Textfeld</t>
        </r>
      </text>
    </comment>
    <comment ref="P43" authorId="1">
      <text>
        <r>
          <rPr>
            <b/>
            <sz val="9"/>
            <rFont val="Tahoma"/>
          </rPr>
          <t>Gairola, Krishan:</t>
        </r>
        <r>
          <rPr>
            <sz val="9"/>
            <rFont val="Tahoma"/>
          </rPr>
          <t xml:space="preserve">
Textfeld</t>
        </r>
      </text>
    </comment>
    <comment ref="Q43" authorId="1">
      <text>
        <r>
          <rPr>
            <b/>
            <sz val="9"/>
            <rFont val="Tahoma"/>
          </rPr>
          <t>Gairola, Krishan:</t>
        </r>
        <r>
          <rPr>
            <sz val="9"/>
            <rFont val="Tahoma"/>
          </rPr>
          <t xml:space="preserve">
Textfeld</t>
        </r>
      </text>
    </comment>
    <comment ref="R43" authorId="1">
      <text>
        <r>
          <rPr>
            <b/>
            <sz val="9"/>
            <rFont val="Tahoma"/>
          </rPr>
          <t>Gairola, Krishan:</t>
        </r>
        <r>
          <rPr>
            <sz val="9"/>
            <rFont val="Tahoma"/>
          </rPr>
          <t xml:space="preserve">
Textfeld</t>
        </r>
      </text>
    </comment>
    <comment ref="S43" authorId="1">
      <text>
        <r>
          <rPr>
            <b/>
            <sz val="9"/>
            <rFont val="Tahoma"/>
          </rPr>
          <t>Gairola, Krishan:</t>
        </r>
        <r>
          <rPr>
            <sz val="9"/>
            <rFont val="Tahoma"/>
          </rPr>
          <t xml:space="preserve">
Textfeld</t>
        </r>
      </text>
    </comment>
    <comment ref="T43" authorId="1">
      <text>
        <r>
          <rPr>
            <b/>
            <sz val="9"/>
            <rFont val="Tahoma"/>
          </rPr>
          <t>Gairola, Krishan:</t>
        </r>
        <r>
          <rPr>
            <sz val="9"/>
            <rFont val="Tahoma"/>
          </rPr>
          <t xml:space="preserve">
Textfeld</t>
        </r>
      </text>
    </comment>
    <comment ref="U43" authorId="1">
      <text>
        <r>
          <rPr>
            <b/>
            <sz val="9"/>
            <rFont val="Tahoma"/>
          </rPr>
          <t>Gairola, Krishan:</t>
        </r>
        <r>
          <rPr>
            <sz val="9"/>
            <rFont val="Tahoma"/>
          </rPr>
          <t xml:space="preserve">
Textfeld</t>
        </r>
      </text>
    </comment>
    <comment ref="V43" authorId="1">
      <text>
        <r>
          <rPr>
            <b/>
            <sz val="9"/>
            <rFont val="Tahoma"/>
          </rPr>
          <t>Gairola, Krishan:</t>
        </r>
        <r>
          <rPr>
            <sz val="9"/>
            <rFont val="Tahoma"/>
          </rPr>
          <t xml:space="preserve">
Textfeld</t>
        </r>
      </text>
    </comment>
    <comment ref="W43" authorId="1">
      <text>
        <r>
          <rPr>
            <b/>
            <sz val="9"/>
            <rFont val="Tahoma"/>
          </rPr>
          <t>Gairola, Krishan:</t>
        </r>
        <r>
          <rPr>
            <sz val="9"/>
            <rFont val="Tahoma"/>
          </rPr>
          <t xml:space="preserve">
Textfeld</t>
        </r>
      </text>
    </comment>
    <comment ref="X43" authorId="1">
      <text>
        <r>
          <rPr>
            <b/>
            <sz val="9"/>
            <rFont val="Tahoma"/>
          </rPr>
          <t>Gairola, Krishan:</t>
        </r>
        <r>
          <rPr>
            <sz val="9"/>
            <rFont val="Tahoma"/>
          </rPr>
          <t xml:space="preserve">
Textfeld</t>
        </r>
      </text>
    </comment>
    <comment ref="Y43" authorId="1">
      <text>
        <r>
          <rPr>
            <b/>
            <sz val="9"/>
            <rFont val="Tahoma"/>
          </rPr>
          <t>Gairola, Krishan:</t>
        </r>
        <r>
          <rPr>
            <sz val="9"/>
            <rFont val="Tahoma"/>
          </rPr>
          <t xml:space="preserve">
Textfeld</t>
        </r>
      </text>
    </comment>
    <comment ref="Z43" authorId="1">
      <text>
        <r>
          <rPr>
            <b/>
            <sz val="9"/>
            <rFont val="Tahoma"/>
          </rPr>
          <t>Gairola, Krishan:</t>
        </r>
        <r>
          <rPr>
            <sz val="9"/>
            <rFont val="Tahoma"/>
          </rPr>
          <t xml:space="preserve">
Textfeld</t>
        </r>
      </text>
    </comment>
    <comment ref="I44" authorId="0">
      <text>
        <r>
          <rPr>
            <b/>
            <sz val="9"/>
            <rFont val="Tahoma"/>
          </rPr>
          <t>von Kleist, Björn:</t>
        </r>
        <r>
          <rPr>
            <sz val="9"/>
            <rFont val="Tahoma"/>
          </rPr>
          <t xml:space="preserve">
CO2-Wert</t>
        </r>
      </text>
    </comment>
    <comment ref="J44" authorId="0">
      <text>
        <r>
          <rPr>
            <b/>
            <sz val="9"/>
            <rFont val="Tahoma"/>
          </rPr>
          <t>von Kleist, Björn:</t>
        </r>
        <r>
          <rPr>
            <sz val="9"/>
            <rFont val="Tahoma"/>
          </rPr>
          <t xml:space="preserve">
CO2-Wert</t>
        </r>
      </text>
    </comment>
    <comment ref="K44" authorId="0">
      <text>
        <r>
          <rPr>
            <b/>
            <sz val="9"/>
            <rFont val="Tahoma"/>
          </rPr>
          <t>von Kleist, Björn:</t>
        </r>
        <r>
          <rPr>
            <sz val="9"/>
            <rFont val="Tahoma"/>
          </rPr>
          <t xml:space="preserve">
CO2-Wert</t>
        </r>
      </text>
    </comment>
    <comment ref="L44" authorId="0">
      <text>
        <r>
          <rPr>
            <b/>
            <sz val="9"/>
            <rFont val="Tahoma"/>
          </rPr>
          <t>von Kleist, Björn:</t>
        </r>
        <r>
          <rPr>
            <sz val="9"/>
            <rFont val="Tahoma"/>
          </rPr>
          <t xml:space="preserve">
CO2-Wert</t>
        </r>
      </text>
    </comment>
    <comment ref="M44" authorId="0">
      <text>
        <r>
          <rPr>
            <b/>
            <sz val="9"/>
            <rFont val="Tahoma"/>
          </rPr>
          <t>von Kleist, Björn:</t>
        </r>
        <r>
          <rPr>
            <sz val="9"/>
            <rFont val="Tahoma"/>
          </rPr>
          <t xml:space="preserve">
CO2-Wert</t>
        </r>
      </text>
    </comment>
    <comment ref="N44" authorId="0">
      <text>
        <r>
          <rPr>
            <b/>
            <sz val="9"/>
            <rFont val="Tahoma"/>
          </rPr>
          <t>von Kleist, Björn:</t>
        </r>
        <r>
          <rPr>
            <sz val="9"/>
            <rFont val="Tahoma"/>
          </rPr>
          <t xml:space="preserve">
CO2-Wert</t>
        </r>
      </text>
    </comment>
    <comment ref="O44" authorId="0">
      <text>
        <r>
          <rPr>
            <b/>
            <sz val="9"/>
            <rFont val="Tahoma"/>
          </rPr>
          <t>von Kleist, Björn:</t>
        </r>
        <r>
          <rPr>
            <sz val="9"/>
            <rFont val="Tahoma"/>
          </rPr>
          <t xml:space="preserve">
CO2-Wert</t>
        </r>
      </text>
    </comment>
    <comment ref="P44" authorId="0">
      <text>
        <r>
          <rPr>
            <b/>
            <sz val="9"/>
            <rFont val="Tahoma"/>
          </rPr>
          <t>von Kleist, Björn:</t>
        </r>
        <r>
          <rPr>
            <sz val="9"/>
            <rFont val="Tahoma"/>
          </rPr>
          <t xml:space="preserve">
CO2-Wert</t>
        </r>
      </text>
    </comment>
    <comment ref="Q44" authorId="0">
      <text>
        <r>
          <rPr>
            <b/>
            <sz val="9"/>
            <rFont val="Tahoma"/>
          </rPr>
          <t>von Kleist, Björn:</t>
        </r>
        <r>
          <rPr>
            <sz val="9"/>
            <rFont val="Tahoma"/>
          </rPr>
          <t xml:space="preserve">
CO2-Wert</t>
        </r>
      </text>
    </comment>
    <comment ref="R44" authorId="0">
      <text>
        <r>
          <rPr>
            <b/>
            <sz val="9"/>
            <rFont val="Tahoma"/>
          </rPr>
          <t>von Kleist, Björn:</t>
        </r>
        <r>
          <rPr>
            <sz val="9"/>
            <rFont val="Tahoma"/>
          </rPr>
          <t xml:space="preserve">
CO2-Wert</t>
        </r>
      </text>
    </comment>
    <comment ref="S44" authorId="0">
      <text>
        <r>
          <rPr>
            <b/>
            <sz val="9"/>
            <rFont val="Tahoma"/>
          </rPr>
          <t>von Kleist, Björn:</t>
        </r>
        <r>
          <rPr>
            <sz val="9"/>
            <rFont val="Tahoma"/>
          </rPr>
          <t xml:space="preserve">
CO2-Wert</t>
        </r>
      </text>
    </comment>
    <comment ref="T44" authorId="0">
      <text>
        <r>
          <rPr>
            <b/>
            <sz val="9"/>
            <rFont val="Tahoma"/>
          </rPr>
          <t>von Kleist, Björn:</t>
        </r>
        <r>
          <rPr>
            <sz val="9"/>
            <rFont val="Tahoma"/>
          </rPr>
          <t xml:space="preserve">
CO2-Wert</t>
        </r>
      </text>
    </comment>
    <comment ref="U44" authorId="0">
      <text>
        <r>
          <rPr>
            <b/>
            <sz val="9"/>
            <rFont val="Tahoma"/>
          </rPr>
          <t>von Kleist, Björn:</t>
        </r>
        <r>
          <rPr>
            <sz val="9"/>
            <rFont val="Tahoma"/>
          </rPr>
          <t xml:space="preserve">
CO2-Wert</t>
        </r>
      </text>
    </comment>
    <comment ref="V44" authorId="0">
      <text>
        <r>
          <rPr>
            <b/>
            <sz val="9"/>
            <rFont val="Tahoma"/>
          </rPr>
          <t>von Kleist, Björn:</t>
        </r>
        <r>
          <rPr>
            <sz val="9"/>
            <rFont val="Tahoma"/>
          </rPr>
          <t xml:space="preserve">
CO2-Wert</t>
        </r>
      </text>
    </comment>
    <comment ref="W44" authorId="0">
      <text>
        <r>
          <rPr>
            <b/>
            <sz val="9"/>
            <rFont val="Tahoma"/>
          </rPr>
          <t>von Kleist, Björn:</t>
        </r>
        <r>
          <rPr>
            <sz val="9"/>
            <rFont val="Tahoma"/>
          </rPr>
          <t xml:space="preserve">
CO2-Wert</t>
        </r>
      </text>
    </comment>
    <comment ref="X44" authorId="0">
      <text>
        <r>
          <rPr>
            <b/>
            <sz val="9"/>
            <rFont val="Tahoma"/>
          </rPr>
          <t>von Kleist, Björn:</t>
        </r>
        <r>
          <rPr>
            <sz val="9"/>
            <rFont val="Tahoma"/>
          </rPr>
          <t xml:space="preserve">
CO2-Wert</t>
        </r>
      </text>
    </comment>
    <comment ref="Y44" authorId="0">
      <text>
        <r>
          <rPr>
            <b/>
            <sz val="9"/>
            <rFont val="Tahoma"/>
          </rPr>
          <t>von Kleist, Björn:</t>
        </r>
        <r>
          <rPr>
            <sz val="9"/>
            <rFont val="Tahoma"/>
          </rPr>
          <t xml:space="preserve">
CO2-Wert</t>
        </r>
      </text>
    </comment>
    <comment ref="Z44" authorId="0">
      <text>
        <r>
          <rPr>
            <b/>
            <sz val="9"/>
            <rFont val="Tahoma"/>
          </rPr>
          <t>von Kleist, Björn:</t>
        </r>
        <r>
          <rPr>
            <sz val="9"/>
            <rFont val="Tahoma"/>
          </rPr>
          <t xml:space="preserve">
CO2-Wert</t>
        </r>
      </text>
    </comment>
    <comment ref="I45" authorId="1">
      <text>
        <r>
          <rPr>
            <b/>
            <sz val="9"/>
            <rFont val="Tahoma"/>
          </rPr>
          <t>Gairola, Krishan:</t>
        </r>
        <r>
          <rPr>
            <sz val="9"/>
            <rFont val="Tahoma"/>
          </rPr>
          <t xml:space="preserve">
Textfeld</t>
        </r>
      </text>
    </comment>
    <comment ref="J45" authorId="1">
      <text>
        <r>
          <rPr>
            <b/>
            <sz val="9"/>
            <rFont val="Tahoma"/>
          </rPr>
          <t>Gairola, Krishan:</t>
        </r>
        <r>
          <rPr>
            <sz val="9"/>
            <rFont val="Tahoma"/>
          </rPr>
          <t xml:space="preserve">
Textfeld</t>
        </r>
      </text>
    </comment>
    <comment ref="K45" authorId="1">
      <text>
        <r>
          <rPr>
            <b/>
            <sz val="9"/>
            <rFont val="Tahoma"/>
          </rPr>
          <t>Gairola, Krishan:</t>
        </r>
        <r>
          <rPr>
            <sz val="9"/>
            <rFont val="Tahoma"/>
          </rPr>
          <t xml:space="preserve">
Textfeld</t>
        </r>
      </text>
    </comment>
    <comment ref="L45" authorId="1">
      <text>
        <r>
          <rPr>
            <b/>
            <sz val="9"/>
            <rFont val="Tahoma"/>
          </rPr>
          <t>Gairola, Krishan:</t>
        </r>
        <r>
          <rPr>
            <sz val="9"/>
            <rFont val="Tahoma"/>
          </rPr>
          <t xml:space="preserve">
Textfeld</t>
        </r>
      </text>
    </comment>
    <comment ref="M45" authorId="1">
      <text>
        <r>
          <rPr>
            <b/>
            <sz val="9"/>
            <rFont val="Tahoma"/>
          </rPr>
          <t>Gairola, Krishan:</t>
        </r>
        <r>
          <rPr>
            <sz val="9"/>
            <rFont val="Tahoma"/>
          </rPr>
          <t xml:space="preserve">
Textfeld</t>
        </r>
      </text>
    </comment>
    <comment ref="N45" authorId="1">
      <text>
        <r>
          <rPr>
            <b/>
            <sz val="9"/>
            <rFont val="Tahoma"/>
          </rPr>
          <t>Gairola, Krishan:</t>
        </r>
        <r>
          <rPr>
            <sz val="9"/>
            <rFont val="Tahoma"/>
          </rPr>
          <t xml:space="preserve">
Textfeld</t>
        </r>
      </text>
    </comment>
    <comment ref="O45" authorId="1">
      <text>
        <r>
          <rPr>
            <b/>
            <sz val="9"/>
            <rFont val="Tahoma"/>
          </rPr>
          <t>Gairola, Krishan:</t>
        </r>
        <r>
          <rPr>
            <sz val="9"/>
            <rFont val="Tahoma"/>
          </rPr>
          <t xml:space="preserve">
Textfeld</t>
        </r>
      </text>
    </comment>
    <comment ref="P45" authorId="1">
      <text>
        <r>
          <rPr>
            <b/>
            <sz val="9"/>
            <rFont val="Tahoma"/>
          </rPr>
          <t>Gairola, Krishan:</t>
        </r>
        <r>
          <rPr>
            <sz val="9"/>
            <rFont val="Tahoma"/>
          </rPr>
          <t xml:space="preserve">
Textfeld</t>
        </r>
      </text>
    </comment>
    <comment ref="Q45" authorId="1">
      <text>
        <r>
          <rPr>
            <b/>
            <sz val="9"/>
            <rFont val="Tahoma"/>
          </rPr>
          <t>Gairola, Krishan:</t>
        </r>
        <r>
          <rPr>
            <sz val="9"/>
            <rFont val="Tahoma"/>
          </rPr>
          <t xml:space="preserve">
Textfeld</t>
        </r>
      </text>
    </comment>
    <comment ref="R45" authorId="1">
      <text>
        <r>
          <rPr>
            <b/>
            <sz val="9"/>
            <rFont val="Tahoma"/>
          </rPr>
          <t>Gairola, Krishan:</t>
        </r>
        <r>
          <rPr>
            <sz val="9"/>
            <rFont val="Tahoma"/>
          </rPr>
          <t xml:space="preserve">
Textfeld</t>
        </r>
      </text>
    </comment>
    <comment ref="S45" authorId="1">
      <text>
        <r>
          <rPr>
            <b/>
            <sz val="9"/>
            <rFont val="Tahoma"/>
          </rPr>
          <t>Gairola, Krishan:</t>
        </r>
        <r>
          <rPr>
            <sz val="9"/>
            <rFont val="Tahoma"/>
          </rPr>
          <t xml:space="preserve">
Textfeld</t>
        </r>
      </text>
    </comment>
    <comment ref="T45" authorId="1">
      <text>
        <r>
          <rPr>
            <b/>
            <sz val="9"/>
            <rFont val="Tahoma"/>
          </rPr>
          <t>Gairola, Krishan:</t>
        </r>
        <r>
          <rPr>
            <sz val="9"/>
            <rFont val="Tahoma"/>
          </rPr>
          <t xml:space="preserve">
Textfeld</t>
        </r>
      </text>
    </comment>
    <comment ref="U45" authorId="1">
      <text>
        <r>
          <rPr>
            <b/>
            <sz val="9"/>
            <rFont val="Tahoma"/>
          </rPr>
          <t>Gairola, Krishan:</t>
        </r>
        <r>
          <rPr>
            <sz val="9"/>
            <rFont val="Tahoma"/>
          </rPr>
          <t xml:space="preserve">
Textfeld</t>
        </r>
      </text>
    </comment>
    <comment ref="V45" authorId="1">
      <text>
        <r>
          <rPr>
            <b/>
            <sz val="9"/>
            <rFont val="Tahoma"/>
          </rPr>
          <t>Gairola, Krishan:</t>
        </r>
        <r>
          <rPr>
            <sz val="9"/>
            <rFont val="Tahoma"/>
          </rPr>
          <t xml:space="preserve">
Textfeld</t>
        </r>
      </text>
    </comment>
    <comment ref="W45" authorId="1">
      <text>
        <r>
          <rPr>
            <b/>
            <sz val="9"/>
            <rFont val="Tahoma"/>
          </rPr>
          <t>Gairola, Krishan:</t>
        </r>
        <r>
          <rPr>
            <sz val="9"/>
            <rFont val="Tahoma"/>
          </rPr>
          <t xml:space="preserve">
Textfeld</t>
        </r>
      </text>
    </comment>
    <comment ref="X45" authorId="1">
      <text>
        <r>
          <rPr>
            <b/>
            <sz val="9"/>
            <rFont val="Tahoma"/>
          </rPr>
          <t>Gairola, Krishan:</t>
        </r>
        <r>
          <rPr>
            <sz val="9"/>
            <rFont val="Tahoma"/>
          </rPr>
          <t xml:space="preserve">
Textfeld</t>
        </r>
      </text>
    </comment>
    <comment ref="Y45" authorId="1">
      <text>
        <r>
          <rPr>
            <b/>
            <sz val="9"/>
            <rFont val="Tahoma"/>
          </rPr>
          <t>Gairola, Krishan:</t>
        </r>
        <r>
          <rPr>
            <sz val="9"/>
            <rFont val="Tahoma"/>
          </rPr>
          <t xml:space="preserve">
Textfeld</t>
        </r>
      </text>
    </comment>
    <comment ref="Z45" authorId="1">
      <text>
        <r>
          <rPr>
            <b/>
            <sz val="9"/>
            <rFont val="Tahoma"/>
          </rPr>
          <t>Gairola, Krishan:</t>
        </r>
        <r>
          <rPr>
            <sz val="9"/>
            <rFont val="Tahoma"/>
          </rPr>
          <t xml:space="preserve">
Textfeld</t>
        </r>
      </text>
    </comment>
    <comment ref="I46" authorId="0">
      <text>
        <r>
          <rPr>
            <b/>
            <sz val="9"/>
            <rFont val="Tahoma"/>
          </rPr>
          <t>von Kleist, Björn:</t>
        </r>
        <r>
          <rPr>
            <sz val="9"/>
            <rFont val="Tahoma"/>
          </rPr>
          <t xml:space="preserve">
CO2-Wert</t>
        </r>
      </text>
    </comment>
    <comment ref="J46" authorId="0">
      <text>
        <r>
          <rPr>
            <b/>
            <sz val="9"/>
            <rFont val="Tahoma"/>
          </rPr>
          <t>von Kleist, Björn:</t>
        </r>
        <r>
          <rPr>
            <sz val="9"/>
            <rFont val="Tahoma"/>
          </rPr>
          <t xml:space="preserve">
CO2-Wert</t>
        </r>
      </text>
    </comment>
    <comment ref="K46" authorId="0">
      <text>
        <r>
          <rPr>
            <b/>
            <sz val="9"/>
            <rFont val="Tahoma"/>
          </rPr>
          <t>von Kleist, Björn:</t>
        </r>
        <r>
          <rPr>
            <sz val="9"/>
            <rFont val="Tahoma"/>
          </rPr>
          <t xml:space="preserve">
CO2-Wert</t>
        </r>
      </text>
    </comment>
    <comment ref="L46" authorId="0">
      <text>
        <r>
          <rPr>
            <b/>
            <sz val="9"/>
            <rFont val="Tahoma"/>
          </rPr>
          <t>von Kleist, Björn:</t>
        </r>
        <r>
          <rPr>
            <sz val="9"/>
            <rFont val="Tahoma"/>
          </rPr>
          <t xml:space="preserve">
CO2-Wert</t>
        </r>
      </text>
    </comment>
    <comment ref="M46" authorId="0">
      <text>
        <r>
          <rPr>
            <b/>
            <sz val="9"/>
            <rFont val="Tahoma"/>
          </rPr>
          <t>von Kleist, Björn:</t>
        </r>
        <r>
          <rPr>
            <sz val="9"/>
            <rFont val="Tahoma"/>
          </rPr>
          <t xml:space="preserve">
CO2-Wert</t>
        </r>
      </text>
    </comment>
    <comment ref="N46" authorId="0">
      <text>
        <r>
          <rPr>
            <b/>
            <sz val="9"/>
            <rFont val="Tahoma"/>
          </rPr>
          <t>von Kleist, Björn:</t>
        </r>
        <r>
          <rPr>
            <sz val="9"/>
            <rFont val="Tahoma"/>
          </rPr>
          <t xml:space="preserve">
CO2-Wert</t>
        </r>
      </text>
    </comment>
    <comment ref="O46" authorId="0">
      <text>
        <r>
          <rPr>
            <b/>
            <sz val="9"/>
            <rFont val="Tahoma"/>
          </rPr>
          <t>von Kleist, Björn:</t>
        </r>
        <r>
          <rPr>
            <sz val="9"/>
            <rFont val="Tahoma"/>
          </rPr>
          <t xml:space="preserve">
CO2-Wert</t>
        </r>
      </text>
    </comment>
    <comment ref="P46" authorId="0">
      <text>
        <r>
          <rPr>
            <b/>
            <sz val="9"/>
            <rFont val="Tahoma"/>
          </rPr>
          <t>von Kleist, Björn:</t>
        </r>
        <r>
          <rPr>
            <sz val="9"/>
            <rFont val="Tahoma"/>
          </rPr>
          <t xml:space="preserve">
CO2-Wert</t>
        </r>
      </text>
    </comment>
    <comment ref="Q46" authorId="0">
      <text>
        <r>
          <rPr>
            <b/>
            <sz val="9"/>
            <rFont val="Tahoma"/>
          </rPr>
          <t>von Kleist, Björn:</t>
        </r>
        <r>
          <rPr>
            <sz val="9"/>
            <rFont val="Tahoma"/>
          </rPr>
          <t xml:space="preserve">
CO2-Wert</t>
        </r>
      </text>
    </comment>
    <comment ref="R46" authorId="0">
      <text>
        <r>
          <rPr>
            <b/>
            <sz val="9"/>
            <rFont val="Tahoma"/>
          </rPr>
          <t>von Kleist, Björn:</t>
        </r>
        <r>
          <rPr>
            <sz val="9"/>
            <rFont val="Tahoma"/>
          </rPr>
          <t xml:space="preserve">
CO2-Wert</t>
        </r>
      </text>
    </comment>
    <comment ref="S46" authorId="0">
      <text>
        <r>
          <rPr>
            <b/>
            <sz val="9"/>
            <rFont val="Tahoma"/>
          </rPr>
          <t>von Kleist, Björn:</t>
        </r>
        <r>
          <rPr>
            <sz val="9"/>
            <rFont val="Tahoma"/>
          </rPr>
          <t xml:space="preserve">
CO2-Wert</t>
        </r>
      </text>
    </comment>
    <comment ref="T46" authorId="0">
      <text>
        <r>
          <rPr>
            <b/>
            <sz val="9"/>
            <rFont val="Tahoma"/>
          </rPr>
          <t>von Kleist, Björn:</t>
        </r>
        <r>
          <rPr>
            <sz val="9"/>
            <rFont val="Tahoma"/>
          </rPr>
          <t xml:space="preserve">
CO2-Wert</t>
        </r>
      </text>
    </comment>
    <comment ref="U46" authorId="0">
      <text>
        <r>
          <rPr>
            <b/>
            <sz val="9"/>
            <rFont val="Tahoma"/>
          </rPr>
          <t>von Kleist, Björn:</t>
        </r>
        <r>
          <rPr>
            <sz val="9"/>
            <rFont val="Tahoma"/>
          </rPr>
          <t xml:space="preserve">
CO2-Wert</t>
        </r>
      </text>
    </comment>
    <comment ref="V46" authorId="0">
      <text>
        <r>
          <rPr>
            <b/>
            <sz val="9"/>
            <rFont val="Tahoma"/>
          </rPr>
          <t>von Kleist, Björn:</t>
        </r>
        <r>
          <rPr>
            <sz val="9"/>
            <rFont val="Tahoma"/>
          </rPr>
          <t xml:space="preserve">
CO2-Wert</t>
        </r>
      </text>
    </comment>
    <comment ref="W46" authorId="0">
      <text>
        <r>
          <rPr>
            <b/>
            <sz val="9"/>
            <rFont val="Tahoma"/>
          </rPr>
          <t>von Kleist, Björn:</t>
        </r>
        <r>
          <rPr>
            <sz val="9"/>
            <rFont val="Tahoma"/>
          </rPr>
          <t xml:space="preserve">
CO2-Wert</t>
        </r>
      </text>
    </comment>
    <comment ref="X46" authorId="0">
      <text>
        <r>
          <rPr>
            <b/>
            <sz val="9"/>
            <rFont val="Tahoma"/>
          </rPr>
          <t>von Kleist, Björn:</t>
        </r>
        <r>
          <rPr>
            <sz val="9"/>
            <rFont val="Tahoma"/>
          </rPr>
          <t xml:space="preserve">
CO2-Wert</t>
        </r>
      </text>
    </comment>
    <comment ref="Y46" authorId="0">
      <text>
        <r>
          <rPr>
            <b/>
            <sz val="9"/>
            <rFont val="Tahoma"/>
          </rPr>
          <t>von Kleist, Björn:</t>
        </r>
        <r>
          <rPr>
            <sz val="9"/>
            <rFont val="Tahoma"/>
          </rPr>
          <t xml:space="preserve">
CO2-Wert</t>
        </r>
      </text>
    </comment>
    <comment ref="Z46" authorId="0">
      <text>
        <r>
          <rPr>
            <b/>
            <sz val="9"/>
            <rFont val="Tahoma"/>
          </rPr>
          <t>von Kleist, Björn:</t>
        </r>
        <r>
          <rPr>
            <sz val="9"/>
            <rFont val="Tahoma"/>
          </rPr>
          <t xml:space="preserve">
CO2-Wert</t>
        </r>
      </text>
    </comment>
    <comment ref="I47" authorId="1">
      <text>
        <r>
          <rPr>
            <b/>
            <sz val="9"/>
            <rFont val="Tahoma"/>
          </rPr>
          <t>Gairola, Krishan:</t>
        </r>
        <r>
          <rPr>
            <sz val="9"/>
            <rFont val="Tahoma"/>
          </rPr>
          <t xml:space="preserve">
Textfeld</t>
        </r>
      </text>
    </comment>
    <comment ref="J47" authorId="1">
      <text>
        <r>
          <rPr>
            <b/>
            <sz val="9"/>
            <rFont val="Tahoma"/>
          </rPr>
          <t>Gairola, Krishan:</t>
        </r>
        <r>
          <rPr>
            <sz val="9"/>
            <rFont val="Tahoma"/>
          </rPr>
          <t xml:space="preserve">
Textfeld</t>
        </r>
      </text>
    </comment>
    <comment ref="K47" authorId="1">
      <text>
        <r>
          <rPr>
            <b/>
            <sz val="9"/>
            <rFont val="Tahoma"/>
          </rPr>
          <t>Gairola, Krishan:</t>
        </r>
        <r>
          <rPr>
            <sz val="9"/>
            <rFont val="Tahoma"/>
          </rPr>
          <t xml:space="preserve">
Textfeld</t>
        </r>
      </text>
    </comment>
    <comment ref="L47" authorId="1">
      <text>
        <r>
          <rPr>
            <b/>
            <sz val="9"/>
            <rFont val="Tahoma"/>
          </rPr>
          <t>Gairola, Krishan:</t>
        </r>
        <r>
          <rPr>
            <sz val="9"/>
            <rFont val="Tahoma"/>
          </rPr>
          <t xml:space="preserve">
Textfeld</t>
        </r>
      </text>
    </comment>
    <comment ref="M47" authorId="1">
      <text>
        <r>
          <rPr>
            <b/>
            <sz val="9"/>
            <rFont val="Tahoma"/>
          </rPr>
          <t>Gairola, Krishan:</t>
        </r>
        <r>
          <rPr>
            <sz val="9"/>
            <rFont val="Tahoma"/>
          </rPr>
          <t xml:space="preserve">
Textfeld</t>
        </r>
      </text>
    </comment>
    <comment ref="N47" authorId="1">
      <text>
        <r>
          <rPr>
            <b/>
            <sz val="9"/>
            <rFont val="Tahoma"/>
          </rPr>
          <t>Gairola, Krishan:</t>
        </r>
        <r>
          <rPr>
            <sz val="9"/>
            <rFont val="Tahoma"/>
          </rPr>
          <t xml:space="preserve">
Textfeld</t>
        </r>
      </text>
    </comment>
    <comment ref="O47" authorId="1">
      <text>
        <r>
          <rPr>
            <b/>
            <sz val="9"/>
            <rFont val="Tahoma"/>
          </rPr>
          <t>Gairola, Krishan:</t>
        </r>
        <r>
          <rPr>
            <sz val="9"/>
            <rFont val="Tahoma"/>
          </rPr>
          <t xml:space="preserve">
Textfeld</t>
        </r>
      </text>
    </comment>
    <comment ref="P47" authorId="1">
      <text>
        <r>
          <rPr>
            <b/>
            <sz val="9"/>
            <rFont val="Tahoma"/>
          </rPr>
          <t>Gairola, Krishan:</t>
        </r>
        <r>
          <rPr>
            <sz val="9"/>
            <rFont val="Tahoma"/>
          </rPr>
          <t xml:space="preserve">
Textfeld</t>
        </r>
      </text>
    </comment>
    <comment ref="Q47" authorId="1">
      <text>
        <r>
          <rPr>
            <b/>
            <sz val="9"/>
            <rFont val="Tahoma"/>
          </rPr>
          <t>Gairola, Krishan:</t>
        </r>
        <r>
          <rPr>
            <sz val="9"/>
            <rFont val="Tahoma"/>
          </rPr>
          <t xml:space="preserve">
Textfeld</t>
        </r>
      </text>
    </comment>
    <comment ref="R47" authorId="1">
      <text>
        <r>
          <rPr>
            <b/>
            <sz val="9"/>
            <rFont val="Tahoma"/>
          </rPr>
          <t>Gairola, Krishan:</t>
        </r>
        <r>
          <rPr>
            <sz val="9"/>
            <rFont val="Tahoma"/>
          </rPr>
          <t xml:space="preserve">
Textfeld</t>
        </r>
      </text>
    </comment>
    <comment ref="S47" authorId="1">
      <text>
        <r>
          <rPr>
            <b/>
            <sz val="9"/>
            <rFont val="Tahoma"/>
          </rPr>
          <t>Gairola, Krishan:</t>
        </r>
        <r>
          <rPr>
            <sz val="9"/>
            <rFont val="Tahoma"/>
          </rPr>
          <t xml:space="preserve">
Textfeld</t>
        </r>
      </text>
    </comment>
    <comment ref="T47" authorId="1">
      <text>
        <r>
          <rPr>
            <b/>
            <sz val="9"/>
            <rFont val="Tahoma"/>
          </rPr>
          <t>Gairola, Krishan:</t>
        </r>
        <r>
          <rPr>
            <sz val="9"/>
            <rFont val="Tahoma"/>
          </rPr>
          <t xml:space="preserve">
Textfeld</t>
        </r>
      </text>
    </comment>
    <comment ref="U47" authorId="1">
      <text>
        <r>
          <rPr>
            <b/>
            <sz val="9"/>
            <rFont val="Tahoma"/>
          </rPr>
          <t>Gairola, Krishan:</t>
        </r>
        <r>
          <rPr>
            <sz val="9"/>
            <rFont val="Tahoma"/>
          </rPr>
          <t xml:space="preserve">
Textfeld</t>
        </r>
      </text>
    </comment>
    <comment ref="V47" authorId="1">
      <text>
        <r>
          <rPr>
            <b/>
            <sz val="9"/>
            <rFont val="Tahoma"/>
          </rPr>
          <t>Gairola, Krishan:</t>
        </r>
        <r>
          <rPr>
            <sz val="9"/>
            <rFont val="Tahoma"/>
          </rPr>
          <t xml:space="preserve">
Textfeld</t>
        </r>
      </text>
    </comment>
    <comment ref="W47" authorId="1">
      <text>
        <r>
          <rPr>
            <b/>
            <sz val="9"/>
            <rFont val="Tahoma"/>
          </rPr>
          <t>Gairola, Krishan:</t>
        </r>
        <r>
          <rPr>
            <sz val="9"/>
            <rFont val="Tahoma"/>
          </rPr>
          <t xml:space="preserve">
Textfeld</t>
        </r>
      </text>
    </comment>
    <comment ref="X47" authorId="1">
      <text>
        <r>
          <rPr>
            <b/>
            <sz val="9"/>
            <rFont val="Tahoma"/>
          </rPr>
          <t>Gairola, Krishan:</t>
        </r>
        <r>
          <rPr>
            <sz val="9"/>
            <rFont val="Tahoma"/>
          </rPr>
          <t xml:space="preserve">
Textfeld</t>
        </r>
      </text>
    </comment>
    <comment ref="Y47" authorId="1">
      <text>
        <r>
          <rPr>
            <b/>
            <sz val="9"/>
            <rFont val="Tahoma"/>
          </rPr>
          <t>Gairola, Krishan:</t>
        </r>
        <r>
          <rPr>
            <sz val="9"/>
            <rFont val="Tahoma"/>
          </rPr>
          <t xml:space="preserve">
Textfeld</t>
        </r>
      </text>
    </comment>
    <comment ref="Z47" authorId="1">
      <text>
        <r>
          <rPr>
            <b/>
            <sz val="9"/>
            <rFont val="Tahoma"/>
          </rPr>
          <t>Gairola, Krishan:</t>
        </r>
        <r>
          <rPr>
            <sz val="9"/>
            <rFont val="Tahoma"/>
          </rPr>
          <t xml:space="preserve">
Textfeld</t>
        </r>
      </text>
    </comment>
    <comment ref="I48" authorId="0">
      <text>
        <r>
          <rPr>
            <b/>
            <sz val="9"/>
            <rFont val="Tahoma"/>
          </rPr>
          <t>von Kleist, Björn:</t>
        </r>
        <r>
          <rPr>
            <sz val="9"/>
            <rFont val="Tahoma"/>
          </rPr>
          <t xml:space="preserve">
CO2-Wert</t>
        </r>
      </text>
    </comment>
    <comment ref="J48" authorId="0">
      <text>
        <r>
          <rPr>
            <b/>
            <sz val="9"/>
            <rFont val="Tahoma"/>
          </rPr>
          <t>von Kleist, Björn:</t>
        </r>
        <r>
          <rPr>
            <sz val="9"/>
            <rFont val="Tahoma"/>
          </rPr>
          <t xml:space="preserve">
CO2-Wert</t>
        </r>
      </text>
    </comment>
    <comment ref="K48" authorId="0">
      <text>
        <r>
          <rPr>
            <b/>
            <sz val="9"/>
            <rFont val="Tahoma"/>
          </rPr>
          <t>von Kleist, Björn:</t>
        </r>
        <r>
          <rPr>
            <sz val="9"/>
            <rFont val="Tahoma"/>
          </rPr>
          <t xml:space="preserve">
CO2-Wert</t>
        </r>
      </text>
    </comment>
    <comment ref="L48" authorId="0">
      <text>
        <r>
          <rPr>
            <b/>
            <sz val="9"/>
            <rFont val="Tahoma"/>
          </rPr>
          <t>von Kleist, Björn:</t>
        </r>
        <r>
          <rPr>
            <sz val="9"/>
            <rFont val="Tahoma"/>
          </rPr>
          <t xml:space="preserve">
CO2-Wert</t>
        </r>
      </text>
    </comment>
    <comment ref="M48" authorId="0">
      <text>
        <r>
          <rPr>
            <b/>
            <sz val="9"/>
            <rFont val="Tahoma"/>
          </rPr>
          <t>von Kleist, Björn:</t>
        </r>
        <r>
          <rPr>
            <sz val="9"/>
            <rFont val="Tahoma"/>
          </rPr>
          <t xml:space="preserve">
CO2-Wert</t>
        </r>
      </text>
    </comment>
    <comment ref="N48" authorId="0">
      <text>
        <r>
          <rPr>
            <b/>
            <sz val="9"/>
            <rFont val="Tahoma"/>
          </rPr>
          <t>von Kleist, Björn:</t>
        </r>
        <r>
          <rPr>
            <sz val="9"/>
            <rFont val="Tahoma"/>
          </rPr>
          <t xml:space="preserve">
CO2-Wert</t>
        </r>
      </text>
    </comment>
    <comment ref="O48" authorId="0">
      <text>
        <r>
          <rPr>
            <b/>
            <sz val="9"/>
            <rFont val="Tahoma"/>
          </rPr>
          <t>von Kleist, Björn:</t>
        </r>
        <r>
          <rPr>
            <sz val="9"/>
            <rFont val="Tahoma"/>
          </rPr>
          <t xml:space="preserve">
CO2-Wert</t>
        </r>
      </text>
    </comment>
    <comment ref="P48" authorId="0">
      <text>
        <r>
          <rPr>
            <b/>
            <sz val="9"/>
            <rFont val="Tahoma"/>
          </rPr>
          <t>von Kleist, Björn:</t>
        </r>
        <r>
          <rPr>
            <sz val="9"/>
            <rFont val="Tahoma"/>
          </rPr>
          <t xml:space="preserve">
CO2-Wert</t>
        </r>
      </text>
    </comment>
    <comment ref="Q48" authorId="0">
      <text>
        <r>
          <rPr>
            <b/>
            <sz val="9"/>
            <rFont val="Tahoma"/>
          </rPr>
          <t>von Kleist, Björn:</t>
        </r>
        <r>
          <rPr>
            <sz val="9"/>
            <rFont val="Tahoma"/>
          </rPr>
          <t xml:space="preserve">
CO2-Wert</t>
        </r>
      </text>
    </comment>
    <comment ref="R48" authorId="0">
      <text>
        <r>
          <rPr>
            <b/>
            <sz val="9"/>
            <rFont val="Tahoma"/>
          </rPr>
          <t>von Kleist, Björn:</t>
        </r>
        <r>
          <rPr>
            <sz val="9"/>
            <rFont val="Tahoma"/>
          </rPr>
          <t xml:space="preserve">
CO2-Wert</t>
        </r>
      </text>
    </comment>
    <comment ref="S48" authorId="0">
      <text>
        <r>
          <rPr>
            <b/>
            <sz val="9"/>
            <rFont val="Tahoma"/>
          </rPr>
          <t>von Kleist, Björn:</t>
        </r>
        <r>
          <rPr>
            <sz val="9"/>
            <rFont val="Tahoma"/>
          </rPr>
          <t xml:space="preserve">
CO2-Wert</t>
        </r>
      </text>
    </comment>
    <comment ref="T48" authorId="0">
      <text>
        <r>
          <rPr>
            <b/>
            <sz val="9"/>
            <rFont val="Tahoma"/>
          </rPr>
          <t>von Kleist, Björn:</t>
        </r>
        <r>
          <rPr>
            <sz val="9"/>
            <rFont val="Tahoma"/>
          </rPr>
          <t xml:space="preserve">
CO2-Wert</t>
        </r>
      </text>
    </comment>
    <comment ref="U48" authorId="0">
      <text>
        <r>
          <rPr>
            <b/>
            <sz val="9"/>
            <rFont val="Tahoma"/>
          </rPr>
          <t>von Kleist, Björn:</t>
        </r>
        <r>
          <rPr>
            <sz val="9"/>
            <rFont val="Tahoma"/>
          </rPr>
          <t xml:space="preserve">
CO2-Wert</t>
        </r>
      </text>
    </comment>
    <comment ref="V48" authorId="0">
      <text>
        <r>
          <rPr>
            <b/>
            <sz val="9"/>
            <rFont val="Tahoma"/>
          </rPr>
          <t>von Kleist, Björn:</t>
        </r>
        <r>
          <rPr>
            <sz val="9"/>
            <rFont val="Tahoma"/>
          </rPr>
          <t xml:space="preserve">
CO2-Wert</t>
        </r>
      </text>
    </comment>
    <comment ref="W48" authorId="0">
      <text>
        <r>
          <rPr>
            <b/>
            <sz val="9"/>
            <rFont val="Tahoma"/>
          </rPr>
          <t>von Kleist, Björn:</t>
        </r>
        <r>
          <rPr>
            <sz val="9"/>
            <rFont val="Tahoma"/>
          </rPr>
          <t xml:space="preserve">
CO2-Wert</t>
        </r>
      </text>
    </comment>
    <comment ref="X48" authorId="0">
      <text>
        <r>
          <rPr>
            <b/>
            <sz val="9"/>
            <rFont val="Tahoma"/>
          </rPr>
          <t>von Kleist, Björn:</t>
        </r>
        <r>
          <rPr>
            <sz val="9"/>
            <rFont val="Tahoma"/>
          </rPr>
          <t xml:space="preserve">
CO2-Wert</t>
        </r>
      </text>
    </comment>
    <comment ref="Y48" authorId="0">
      <text>
        <r>
          <rPr>
            <b/>
            <sz val="9"/>
            <rFont val="Tahoma"/>
          </rPr>
          <t>von Kleist, Björn:</t>
        </r>
        <r>
          <rPr>
            <sz val="9"/>
            <rFont val="Tahoma"/>
          </rPr>
          <t xml:space="preserve">
CO2-Wert</t>
        </r>
      </text>
    </comment>
    <comment ref="Z48" authorId="0">
      <text>
        <r>
          <rPr>
            <b/>
            <sz val="9"/>
            <rFont val="Tahoma"/>
          </rPr>
          <t>von Kleist, Björn:</t>
        </r>
        <r>
          <rPr>
            <sz val="9"/>
            <rFont val="Tahoma"/>
          </rPr>
          <t xml:space="preserve">
CO2-Wert</t>
        </r>
      </text>
    </comment>
    <comment ref="I49" authorId="1">
      <text>
        <r>
          <rPr>
            <b/>
            <sz val="9"/>
            <rFont val="Tahoma"/>
          </rPr>
          <t>Gairola, Krishan:</t>
        </r>
        <r>
          <rPr>
            <sz val="9"/>
            <rFont val="Tahoma"/>
          </rPr>
          <t xml:space="preserve">
Textfeld</t>
        </r>
      </text>
    </comment>
    <comment ref="J49" authorId="1">
      <text>
        <r>
          <rPr>
            <b/>
            <sz val="9"/>
            <rFont val="Tahoma"/>
          </rPr>
          <t>Gairola, Krishan:</t>
        </r>
        <r>
          <rPr>
            <sz val="9"/>
            <rFont val="Tahoma"/>
          </rPr>
          <t xml:space="preserve">
Textfeld</t>
        </r>
      </text>
    </comment>
    <comment ref="K49" authorId="1">
      <text>
        <r>
          <rPr>
            <b/>
            <sz val="9"/>
            <rFont val="Tahoma"/>
          </rPr>
          <t>Gairola, Krishan:</t>
        </r>
        <r>
          <rPr>
            <sz val="9"/>
            <rFont val="Tahoma"/>
          </rPr>
          <t xml:space="preserve">
Textfeld</t>
        </r>
      </text>
    </comment>
    <comment ref="L49" authorId="1">
      <text>
        <r>
          <rPr>
            <b/>
            <sz val="9"/>
            <rFont val="Tahoma"/>
          </rPr>
          <t>Gairola, Krishan:</t>
        </r>
        <r>
          <rPr>
            <sz val="9"/>
            <rFont val="Tahoma"/>
          </rPr>
          <t xml:space="preserve">
Textfeld</t>
        </r>
      </text>
    </comment>
    <comment ref="M49" authorId="1">
      <text>
        <r>
          <rPr>
            <b/>
            <sz val="9"/>
            <rFont val="Tahoma"/>
          </rPr>
          <t>Gairola, Krishan:</t>
        </r>
        <r>
          <rPr>
            <sz val="9"/>
            <rFont val="Tahoma"/>
          </rPr>
          <t xml:space="preserve">
Textfeld</t>
        </r>
      </text>
    </comment>
    <comment ref="N49" authorId="1">
      <text>
        <r>
          <rPr>
            <b/>
            <sz val="9"/>
            <rFont val="Tahoma"/>
          </rPr>
          <t>Gairola, Krishan:</t>
        </r>
        <r>
          <rPr>
            <sz val="9"/>
            <rFont val="Tahoma"/>
          </rPr>
          <t xml:space="preserve">
Textfeld</t>
        </r>
      </text>
    </comment>
    <comment ref="O49" authorId="1">
      <text>
        <r>
          <rPr>
            <b/>
            <sz val="9"/>
            <rFont val="Tahoma"/>
          </rPr>
          <t>Gairola, Krishan:</t>
        </r>
        <r>
          <rPr>
            <sz val="9"/>
            <rFont val="Tahoma"/>
          </rPr>
          <t xml:space="preserve">
Textfeld</t>
        </r>
      </text>
    </comment>
    <comment ref="P49" authorId="1">
      <text>
        <r>
          <rPr>
            <b/>
            <sz val="9"/>
            <rFont val="Tahoma"/>
          </rPr>
          <t>Gairola, Krishan:</t>
        </r>
        <r>
          <rPr>
            <sz val="9"/>
            <rFont val="Tahoma"/>
          </rPr>
          <t xml:space="preserve">
Textfeld</t>
        </r>
      </text>
    </comment>
    <comment ref="Q49" authorId="1">
      <text>
        <r>
          <rPr>
            <b/>
            <sz val="9"/>
            <rFont val="Tahoma"/>
          </rPr>
          <t>Gairola, Krishan:</t>
        </r>
        <r>
          <rPr>
            <sz val="9"/>
            <rFont val="Tahoma"/>
          </rPr>
          <t xml:space="preserve">
Textfeld</t>
        </r>
      </text>
    </comment>
    <comment ref="R49" authorId="1">
      <text>
        <r>
          <rPr>
            <b/>
            <sz val="9"/>
            <rFont val="Tahoma"/>
          </rPr>
          <t>Gairola, Krishan:</t>
        </r>
        <r>
          <rPr>
            <sz val="9"/>
            <rFont val="Tahoma"/>
          </rPr>
          <t xml:space="preserve">
Textfeld</t>
        </r>
      </text>
    </comment>
    <comment ref="S49" authorId="1">
      <text>
        <r>
          <rPr>
            <b/>
            <sz val="9"/>
            <rFont val="Tahoma"/>
          </rPr>
          <t>Gairola, Krishan:</t>
        </r>
        <r>
          <rPr>
            <sz val="9"/>
            <rFont val="Tahoma"/>
          </rPr>
          <t xml:space="preserve">
Textfeld</t>
        </r>
      </text>
    </comment>
    <comment ref="T49" authorId="1">
      <text>
        <r>
          <rPr>
            <b/>
            <sz val="9"/>
            <rFont val="Tahoma"/>
          </rPr>
          <t>Gairola, Krishan:</t>
        </r>
        <r>
          <rPr>
            <sz val="9"/>
            <rFont val="Tahoma"/>
          </rPr>
          <t xml:space="preserve">
Textfeld</t>
        </r>
      </text>
    </comment>
    <comment ref="U49" authorId="1">
      <text>
        <r>
          <rPr>
            <b/>
            <sz val="9"/>
            <rFont val="Tahoma"/>
          </rPr>
          <t>Gairola, Krishan:</t>
        </r>
        <r>
          <rPr>
            <sz val="9"/>
            <rFont val="Tahoma"/>
          </rPr>
          <t xml:space="preserve">
Textfeld</t>
        </r>
      </text>
    </comment>
    <comment ref="V49" authorId="1">
      <text>
        <r>
          <rPr>
            <b/>
            <sz val="9"/>
            <rFont val="Tahoma"/>
          </rPr>
          <t>Gairola, Krishan:</t>
        </r>
        <r>
          <rPr>
            <sz val="9"/>
            <rFont val="Tahoma"/>
          </rPr>
          <t xml:space="preserve">
Textfeld</t>
        </r>
      </text>
    </comment>
    <comment ref="W49" authorId="1">
      <text>
        <r>
          <rPr>
            <b/>
            <sz val="9"/>
            <rFont val="Tahoma"/>
          </rPr>
          <t>Gairola, Krishan:</t>
        </r>
        <r>
          <rPr>
            <sz val="9"/>
            <rFont val="Tahoma"/>
          </rPr>
          <t xml:space="preserve">
Textfeld</t>
        </r>
      </text>
    </comment>
    <comment ref="X49" authorId="1">
      <text>
        <r>
          <rPr>
            <b/>
            <sz val="9"/>
            <rFont val="Tahoma"/>
          </rPr>
          <t>Gairola, Krishan:</t>
        </r>
        <r>
          <rPr>
            <sz val="9"/>
            <rFont val="Tahoma"/>
          </rPr>
          <t xml:space="preserve">
Textfeld</t>
        </r>
      </text>
    </comment>
    <comment ref="Y49" authorId="1">
      <text>
        <r>
          <rPr>
            <b/>
            <sz val="9"/>
            <rFont val="Tahoma"/>
          </rPr>
          <t>Gairola, Krishan:</t>
        </r>
        <r>
          <rPr>
            <sz val="9"/>
            <rFont val="Tahoma"/>
          </rPr>
          <t xml:space="preserve">
Textfeld</t>
        </r>
      </text>
    </comment>
    <comment ref="Z49" authorId="1">
      <text>
        <r>
          <rPr>
            <b/>
            <sz val="9"/>
            <rFont val="Tahoma"/>
          </rPr>
          <t>Gairola, Krishan:</t>
        </r>
        <r>
          <rPr>
            <sz val="9"/>
            <rFont val="Tahoma"/>
          </rPr>
          <t xml:space="preserve">
Textfeld</t>
        </r>
      </text>
    </comment>
    <comment ref="I50" authorId="0">
      <text>
        <r>
          <rPr>
            <b/>
            <sz val="9"/>
            <rFont val="Tahoma"/>
          </rPr>
          <t>von Kleist, Björn:</t>
        </r>
        <r>
          <rPr>
            <sz val="9"/>
            <rFont val="Tahoma"/>
          </rPr>
          <t xml:space="preserve">
CO2-Wert</t>
        </r>
      </text>
    </comment>
    <comment ref="J50" authorId="0">
      <text>
        <r>
          <rPr>
            <b/>
            <sz val="9"/>
            <rFont val="Tahoma"/>
          </rPr>
          <t>von Kleist, Björn:</t>
        </r>
        <r>
          <rPr>
            <sz val="9"/>
            <rFont val="Tahoma"/>
          </rPr>
          <t xml:space="preserve">
CO2-Wert</t>
        </r>
      </text>
    </comment>
    <comment ref="K50" authorId="0">
      <text>
        <r>
          <rPr>
            <b/>
            <sz val="9"/>
            <rFont val="Tahoma"/>
          </rPr>
          <t>von Kleist, Björn:</t>
        </r>
        <r>
          <rPr>
            <sz val="9"/>
            <rFont val="Tahoma"/>
          </rPr>
          <t xml:space="preserve">
CO2-Wert</t>
        </r>
      </text>
    </comment>
    <comment ref="L50" authorId="0">
      <text>
        <r>
          <rPr>
            <b/>
            <sz val="9"/>
            <rFont val="Tahoma"/>
          </rPr>
          <t>von Kleist, Björn:</t>
        </r>
        <r>
          <rPr>
            <sz val="9"/>
            <rFont val="Tahoma"/>
          </rPr>
          <t xml:space="preserve">
CO2-Wert</t>
        </r>
      </text>
    </comment>
    <comment ref="M50" authorId="0">
      <text>
        <r>
          <rPr>
            <b/>
            <sz val="9"/>
            <rFont val="Tahoma"/>
          </rPr>
          <t>von Kleist, Björn:</t>
        </r>
        <r>
          <rPr>
            <sz val="9"/>
            <rFont val="Tahoma"/>
          </rPr>
          <t xml:space="preserve">
CO2-Wert</t>
        </r>
      </text>
    </comment>
    <comment ref="N50" authorId="0">
      <text>
        <r>
          <rPr>
            <b/>
            <sz val="9"/>
            <rFont val="Tahoma"/>
          </rPr>
          <t>von Kleist, Björn:</t>
        </r>
        <r>
          <rPr>
            <sz val="9"/>
            <rFont val="Tahoma"/>
          </rPr>
          <t xml:space="preserve">
CO2-Wert</t>
        </r>
      </text>
    </comment>
    <comment ref="O50" authorId="0">
      <text>
        <r>
          <rPr>
            <b/>
            <sz val="9"/>
            <rFont val="Tahoma"/>
          </rPr>
          <t>von Kleist, Björn:</t>
        </r>
        <r>
          <rPr>
            <sz val="9"/>
            <rFont val="Tahoma"/>
          </rPr>
          <t xml:space="preserve">
CO2-Wert</t>
        </r>
      </text>
    </comment>
    <comment ref="P50" authorId="0">
      <text>
        <r>
          <rPr>
            <b/>
            <sz val="9"/>
            <rFont val="Tahoma"/>
          </rPr>
          <t>von Kleist, Björn:</t>
        </r>
        <r>
          <rPr>
            <sz val="9"/>
            <rFont val="Tahoma"/>
          </rPr>
          <t xml:space="preserve">
CO2-Wert</t>
        </r>
      </text>
    </comment>
    <comment ref="Q50" authorId="0">
      <text>
        <r>
          <rPr>
            <b/>
            <sz val="9"/>
            <rFont val="Tahoma"/>
          </rPr>
          <t>von Kleist, Björn:</t>
        </r>
        <r>
          <rPr>
            <sz val="9"/>
            <rFont val="Tahoma"/>
          </rPr>
          <t xml:space="preserve">
CO2-Wert</t>
        </r>
      </text>
    </comment>
    <comment ref="R50" authorId="0">
      <text>
        <r>
          <rPr>
            <b/>
            <sz val="9"/>
            <rFont val="Tahoma"/>
          </rPr>
          <t>von Kleist, Björn:</t>
        </r>
        <r>
          <rPr>
            <sz val="9"/>
            <rFont val="Tahoma"/>
          </rPr>
          <t xml:space="preserve">
CO2-Wert</t>
        </r>
      </text>
    </comment>
    <comment ref="S50" authorId="0">
      <text>
        <r>
          <rPr>
            <b/>
            <sz val="9"/>
            <rFont val="Tahoma"/>
          </rPr>
          <t>von Kleist, Björn:</t>
        </r>
        <r>
          <rPr>
            <sz val="9"/>
            <rFont val="Tahoma"/>
          </rPr>
          <t xml:space="preserve">
CO2-Wert</t>
        </r>
      </text>
    </comment>
    <comment ref="T50" authorId="0">
      <text>
        <r>
          <rPr>
            <b/>
            <sz val="9"/>
            <rFont val="Tahoma"/>
          </rPr>
          <t>von Kleist, Björn:</t>
        </r>
        <r>
          <rPr>
            <sz val="9"/>
            <rFont val="Tahoma"/>
          </rPr>
          <t xml:space="preserve">
CO2-Wert</t>
        </r>
      </text>
    </comment>
    <comment ref="U50" authorId="0">
      <text>
        <r>
          <rPr>
            <b/>
            <sz val="9"/>
            <rFont val="Tahoma"/>
          </rPr>
          <t>von Kleist, Björn:</t>
        </r>
        <r>
          <rPr>
            <sz val="9"/>
            <rFont val="Tahoma"/>
          </rPr>
          <t xml:space="preserve">
CO2-Wert</t>
        </r>
      </text>
    </comment>
    <comment ref="V50" authorId="0">
      <text>
        <r>
          <rPr>
            <b/>
            <sz val="9"/>
            <rFont val="Tahoma"/>
          </rPr>
          <t>von Kleist, Björn:</t>
        </r>
        <r>
          <rPr>
            <sz val="9"/>
            <rFont val="Tahoma"/>
          </rPr>
          <t xml:space="preserve">
CO2-Wert</t>
        </r>
      </text>
    </comment>
    <comment ref="W50" authorId="0">
      <text>
        <r>
          <rPr>
            <b/>
            <sz val="9"/>
            <rFont val="Tahoma"/>
          </rPr>
          <t>von Kleist, Björn:</t>
        </r>
        <r>
          <rPr>
            <sz val="9"/>
            <rFont val="Tahoma"/>
          </rPr>
          <t xml:space="preserve">
CO2-Wert</t>
        </r>
      </text>
    </comment>
    <comment ref="X50" authorId="0">
      <text>
        <r>
          <rPr>
            <b/>
            <sz val="9"/>
            <rFont val="Tahoma"/>
          </rPr>
          <t>von Kleist, Björn:</t>
        </r>
        <r>
          <rPr>
            <sz val="9"/>
            <rFont val="Tahoma"/>
          </rPr>
          <t xml:space="preserve">
CO2-Wert</t>
        </r>
      </text>
    </comment>
    <comment ref="Y50" authorId="0">
      <text>
        <r>
          <rPr>
            <b/>
            <sz val="9"/>
            <rFont val="Tahoma"/>
          </rPr>
          <t>von Kleist, Björn:</t>
        </r>
        <r>
          <rPr>
            <sz val="9"/>
            <rFont val="Tahoma"/>
          </rPr>
          <t xml:space="preserve">
CO2-Wert</t>
        </r>
      </text>
    </comment>
    <comment ref="Z50" authorId="0">
      <text>
        <r>
          <rPr>
            <b/>
            <sz val="9"/>
            <rFont val="Tahoma"/>
          </rPr>
          <t>von Kleist, Björn:</t>
        </r>
        <r>
          <rPr>
            <sz val="9"/>
            <rFont val="Tahoma"/>
          </rPr>
          <t xml:space="preserve">
CO2-Wert</t>
        </r>
      </text>
    </comment>
    <comment ref="I51" authorId="1">
      <text>
        <r>
          <rPr>
            <b/>
            <sz val="9"/>
            <rFont val="Tahoma"/>
          </rPr>
          <t>Gairola, Krishan:</t>
        </r>
        <r>
          <rPr>
            <sz val="9"/>
            <rFont val="Tahoma"/>
          </rPr>
          <t xml:space="preserve">
Textfeld</t>
        </r>
      </text>
    </comment>
    <comment ref="J51" authorId="1">
      <text>
        <r>
          <rPr>
            <b/>
            <sz val="9"/>
            <rFont val="Tahoma"/>
          </rPr>
          <t>Gairola, Krishan:</t>
        </r>
        <r>
          <rPr>
            <sz val="9"/>
            <rFont val="Tahoma"/>
          </rPr>
          <t xml:space="preserve">
Textfeld</t>
        </r>
      </text>
    </comment>
    <comment ref="K51" authorId="1">
      <text>
        <r>
          <rPr>
            <b/>
            <sz val="9"/>
            <rFont val="Tahoma"/>
          </rPr>
          <t>Gairola, Krishan:</t>
        </r>
        <r>
          <rPr>
            <sz val="9"/>
            <rFont val="Tahoma"/>
          </rPr>
          <t xml:space="preserve">
Textfeld</t>
        </r>
      </text>
    </comment>
    <comment ref="L51" authorId="1">
      <text>
        <r>
          <rPr>
            <b/>
            <sz val="9"/>
            <rFont val="Tahoma"/>
          </rPr>
          <t>Gairola, Krishan:</t>
        </r>
        <r>
          <rPr>
            <sz val="9"/>
            <rFont val="Tahoma"/>
          </rPr>
          <t xml:space="preserve">
Textfeld</t>
        </r>
      </text>
    </comment>
    <comment ref="M51" authorId="1">
      <text>
        <r>
          <rPr>
            <b/>
            <sz val="9"/>
            <rFont val="Tahoma"/>
          </rPr>
          <t>Gairola, Krishan:</t>
        </r>
        <r>
          <rPr>
            <sz val="9"/>
            <rFont val="Tahoma"/>
          </rPr>
          <t xml:space="preserve">
Textfeld</t>
        </r>
      </text>
    </comment>
    <comment ref="N51" authorId="1">
      <text>
        <r>
          <rPr>
            <b/>
            <sz val="9"/>
            <rFont val="Tahoma"/>
          </rPr>
          <t>Gairola, Krishan:</t>
        </r>
        <r>
          <rPr>
            <sz val="9"/>
            <rFont val="Tahoma"/>
          </rPr>
          <t xml:space="preserve">
Textfeld</t>
        </r>
      </text>
    </comment>
    <comment ref="O51" authorId="1">
      <text>
        <r>
          <rPr>
            <b/>
            <sz val="9"/>
            <rFont val="Tahoma"/>
          </rPr>
          <t>Gairola, Krishan:</t>
        </r>
        <r>
          <rPr>
            <sz val="9"/>
            <rFont val="Tahoma"/>
          </rPr>
          <t xml:space="preserve">
Textfeld</t>
        </r>
      </text>
    </comment>
    <comment ref="P51" authorId="1">
      <text>
        <r>
          <rPr>
            <b/>
            <sz val="9"/>
            <rFont val="Tahoma"/>
          </rPr>
          <t>Gairola, Krishan:</t>
        </r>
        <r>
          <rPr>
            <sz val="9"/>
            <rFont val="Tahoma"/>
          </rPr>
          <t xml:space="preserve">
Textfeld</t>
        </r>
      </text>
    </comment>
    <comment ref="Q51" authorId="1">
      <text>
        <r>
          <rPr>
            <b/>
            <sz val="9"/>
            <rFont val="Tahoma"/>
          </rPr>
          <t>Gairola, Krishan:</t>
        </r>
        <r>
          <rPr>
            <sz val="9"/>
            <rFont val="Tahoma"/>
          </rPr>
          <t xml:space="preserve">
Textfeld</t>
        </r>
      </text>
    </comment>
    <comment ref="R51" authorId="1">
      <text>
        <r>
          <rPr>
            <b/>
            <sz val="9"/>
            <rFont val="Tahoma"/>
          </rPr>
          <t>Gairola, Krishan:</t>
        </r>
        <r>
          <rPr>
            <sz val="9"/>
            <rFont val="Tahoma"/>
          </rPr>
          <t xml:space="preserve">
Textfeld</t>
        </r>
      </text>
    </comment>
    <comment ref="S51" authorId="1">
      <text>
        <r>
          <rPr>
            <b/>
            <sz val="9"/>
            <rFont val="Tahoma"/>
          </rPr>
          <t>Gairola, Krishan:</t>
        </r>
        <r>
          <rPr>
            <sz val="9"/>
            <rFont val="Tahoma"/>
          </rPr>
          <t xml:space="preserve">
Textfeld</t>
        </r>
      </text>
    </comment>
    <comment ref="T51" authorId="1">
      <text>
        <r>
          <rPr>
            <b/>
            <sz val="9"/>
            <rFont val="Tahoma"/>
          </rPr>
          <t>Gairola, Krishan:</t>
        </r>
        <r>
          <rPr>
            <sz val="9"/>
            <rFont val="Tahoma"/>
          </rPr>
          <t xml:space="preserve">
Textfeld</t>
        </r>
      </text>
    </comment>
    <comment ref="U51" authorId="1">
      <text>
        <r>
          <rPr>
            <b/>
            <sz val="9"/>
            <rFont val="Tahoma"/>
          </rPr>
          <t>Gairola, Krishan:</t>
        </r>
        <r>
          <rPr>
            <sz val="9"/>
            <rFont val="Tahoma"/>
          </rPr>
          <t xml:space="preserve">
Textfeld</t>
        </r>
      </text>
    </comment>
    <comment ref="V51" authorId="1">
      <text>
        <r>
          <rPr>
            <b/>
            <sz val="9"/>
            <rFont val="Tahoma"/>
          </rPr>
          <t>Gairola, Krishan:</t>
        </r>
        <r>
          <rPr>
            <sz val="9"/>
            <rFont val="Tahoma"/>
          </rPr>
          <t xml:space="preserve">
Textfeld</t>
        </r>
      </text>
    </comment>
    <comment ref="W51" authorId="1">
      <text>
        <r>
          <rPr>
            <b/>
            <sz val="9"/>
            <rFont val="Tahoma"/>
          </rPr>
          <t>Gairola, Krishan:</t>
        </r>
        <r>
          <rPr>
            <sz val="9"/>
            <rFont val="Tahoma"/>
          </rPr>
          <t xml:space="preserve">
Textfeld</t>
        </r>
      </text>
    </comment>
    <comment ref="X51" authorId="1">
      <text>
        <r>
          <rPr>
            <b/>
            <sz val="9"/>
            <rFont val="Tahoma"/>
          </rPr>
          <t>Gairola, Krishan:</t>
        </r>
        <r>
          <rPr>
            <sz val="9"/>
            <rFont val="Tahoma"/>
          </rPr>
          <t xml:space="preserve">
Textfeld</t>
        </r>
      </text>
    </comment>
    <comment ref="Y51" authorId="1">
      <text>
        <r>
          <rPr>
            <b/>
            <sz val="9"/>
            <rFont val="Tahoma"/>
          </rPr>
          <t>Gairola, Krishan:</t>
        </r>
        <r>
          <rPr>
            <sz val="9"/>
            <rFont val="Tahoma"/>
          </rPr>
          <t xml:space="preserve">
Textfeld</t>
        </r>
      </text>
    </comment>
    <comment ref="Z51" authorId="1">
      <text>
        <r>
          <rPr>
            <b/>
            <sz val="9"/>
            <rFont val="Tahoma"/>
          </rPr>
          <t>Gairola, Krishan:</t>
        </r>
        <r>
          <rPr>
            <sz val="9"/>
            <rFont val="Tahoma"/>
          </rPr>
          <t xml:space="preserve">
Textfeld</t>
        </r>
      </text>
    </comment>
    <comment ref="I52" authorId="0">
      <text>
        <r>
          <rPr>
            <b/>
            <sz val="9"/>
            <rFont val="Tahoma"/>
          </rPr>
          <t>von Kleist, Björn:</t>
        </r>
        <r>
          <rPr>
            <sz val="9"/>
            <rFont val="Tahoma"/>
          </rPr>
          <t xml:space="preserve">
CO2-Wert</t>
        </r>
      </text>
    </comment>
    <comment ref="J52" authorId="0">
      <text>
        <r>
          <rPr>
            <b/>
            <sz val="9"/>
            <rFont val="Tahoma"/>
          </rPr>
          <t>von Kleist, Björn:</t>
        </r>
        <r>
          <rPr>
            <sz val="9"/>
            <rFont val="Tahoma"/>
          </rPr>
          <t xml:space="preserve">
CO2-Wert</t>
        </r>
      </text>
    </comment>
    <comment ref="K52" authorId="0">
      <text>
        <r>
          <rPr>
            <b/>
            <sz val="9"/>
            <rFont val="Tahoma"/>
          </rPr>
          <t>von Kleist, Björn:</t>
        </r>
        <r>
          <rPr>
            <sz val="9"/>
            <rFont val="Tahoma"/>
          </rPr>
          <t xml:space="preserve">
CO2-Wert</t>
        </r>
      </text>
    </comment>
    <comment ref="L52" authorId="0">
      <text>
        <r>
          <rPr>
            <b/>
            <sz val="9"/>
            <rFont val="Tahoma"/>
          </rPr>
          <t>von Kleist, Björn:</t>
        </r>
        <r>
          <rPr>
            <sz val="9"/>
            <rFont val="Tahoma"/>
          </rPr>
          <t xml:space="preserve">
CO2-Wert</t>
        </r>
      </text>
    </comment>
    <comment ref="M52" authorId="0">
      <text>
        <r>
          <rPr>
            <b/>
            <sz val="9"/>
            <rFont val="Tahoma"/>
          </rPr>
          <t>von Kleist, Björn:</t>
        </r>
        <r>
          <rPr>
            <sz val="9"/>
            <rFont val="Tahoma"/>
          </rPr>
          <t xml:space="preserve">
CO2-Wert</t>
        </r>
      </text>
    </comment>
    <comment ref="N52" authorId="0">
      <text>
        <r>
          <rPr>
            <b/>
            <sz val="9"/>
            <rFont val="Tahoma"/>
          </rPr>
          <t>von Kleist, Björn:</t>
        </r>
        <r>
          <rPr>
            <sz val="9"/>
            <rFont val="Tahoma"/>
          </rPr>
          <t xml:space="preserve">
CO2-Wert</t>
        </r>
      </text>
    </comment>
    <comment ref="O52" authorId="0">
      <text>
        <r>
          <rPr>
            <b/>
            <sz val="9"/>
            <rFont val="Tahoma"/>
          </rPr>
          <t>von Kleist, Björn:</t>
        </r>
        <r>
          <rPr>
            <sz val="9"/>
            <rFont val="Tahoma"/>
          </rPr>
          <t xml:space="preserve">
CO2-Wert</t>
        </r>
      </text>
    </comment>
    <comment ref="P52" authorId="0">
      <text>
        <r>
          <rPr>
            <b/>
            <sz val="9"/>
            <rFont val="Tahoma"/>
          </rPr>
          <t>von Kleist, Björn:</t>
        </r>
        <r>
          <rPr>
            <sz val="9"/>
            <rFont val="Tahoma"/>
          </rPr>
          <t xml:space="preserve">
CO2-Wert</t>
        </r>
      </text>
    </comment>
    <comment ref="Q52" authorId="0">
      <text>
        <r>
          <rPr>
            <b/>
            <sz val="9"/>
            <rFont val="Tahoma"/>
          </rPr>
          <t>von Kleist, Björn:</t>
        </r>
        <r>
          <rPr>
            <sz val="9"/>
            <rFont val="Tahoma"/>
          </rPr>
          <t xml:space="preserve">
CO2-Wert</t>
        </r>
      </text>
    </comment>
    <comment ref="R52" authorId="0">
      <text>
        <r>
          <rPr>
            <b/>
            <sz val="9"/>
            <rFont val="Tahoma"/>
          </rPr>
          <t>von Kleist, Björn:</t>
        </r>
        <r>
          <rPr>
            <sz val="9"/>
            <rFont val="Tahoma"/>
          </rPr>
          <t xml:space="preserve">
CO2-Wert</t>
        </r>
      </text>
    </comment>
    <comment ref="S52" authorId="0">
      <text>
        <r>
          <rPr>
            <b/>
            <sz val="9"/>
            <rFont val="Tahoma"/>
          </rPr>
          <t>von Kleist, Björn:</t>
        </r>
        <r>
          <rPr>
            <sz val="9"/>
            <rFont val="Tahoma"/>
          </rPr>
          <t xml:space="preserve">
CO2-Wert</t>
        </r>
      </text>
    </comment>
    <comment ref="T52" authorId="0">
      <text>
        <r>
          <rPr>
            <b/>
            <sz val="9"/>
            <rFont val="Tahoma"/>
          </rPr>
          <t>von Kleist, Björn:</t>
        </r>
        <r>
          <rPr>
            <sz val="9"/>
            <rFont val="Tahoma"/>
          </rPr>
          <t xml:space="preserve">
CO2-Wert</t>
        </r>
      </text>
    </comment>
    <comment ref="U52" authorId="0">
      <text>
        <r>
          <rPr>
            <b/>
            <sz val="9"/>
            <rFont val="Tahoma"/>
          </rPr>
          <t>von Kleist, Björn:</t>
        </r>
        <r>
          <rPr>
            <sz val="9"/>
            <rFont val="Tahoma"/>
          </rPr>
          <t xml:space="preserve">
CO2-Wert</t>
        </r>
      </text>
    </comment>
    <comment ref="V52" authorId="0">
      <text>
        <r>
          <rPr>
            <b/>
            <sz val="9"/>
            <rFont val="Tahoma"/>
          </rPr>
          <t>von Kleist, Björn:</t>
        </r>
        <r>
          <rPr>
            <sz val="9"/>
            <rFont val="Tahoma"/>
          </rPr>
          <t xml:space="preserve">
CO2-Wert</t>
        </r>
      </text>
    </comment>
    <comment ref="W52" authorId="0">
      <text>
        <r>
          <rPr>
            <b/>
            <sz val="9"/>
            <rFont val="Tahoma"/>
          </rPr>
          <t>von Kleist, Björn:</t>
        </r>
        <r>
          <rPr>
            <sz val="9"/>
            <rFont val="Tahoma"/>
          </rPr>
          <t xml:space="preserve">
CO2-Wert</t>
        </r>
      </text>
    </comment>
    <comment ref="X52" authorId="0">
      <text>
        <r>
          <rPr>
            <b/>
            <sz val="9"/>
            <rFont val="Tahoma"/>
          </rPr>
          <t>von Kleist, Björn:</t>
        </r>
        <r>
          <rPr>
            <sz val="9"/>
            <rFont val="Tahoma"/>
          </rPr>
          <t xml:space="preserve">
CO2-Wert</t>
        </r>
      </text>
    </comment>
    <comment ref="Y52" authorId="0">
      <text>
        <r>
          <rPr>
            <b/>
            <sz val="9"/>
            <rFont val="Tahoma"/>
          </rPr>
          <t>von Kleist, Björn:</t>
        </r>
        <r>
          <rPr>
            <sz val="9"/>
            <rFont val="Tahoma"/>
          </rPr>
          <t xml:space="preserve">
CO2-Wert</t>
        </r>
      </text>
    </comment>
    <comment ref="Z52" authorId="0">
      <text>
        <r>
          <rPr>
            <b/>
            <sz val="9"/>
            <rFont val="Tahoma"/>
          </rPr>
          <t>von Kleist, Björn:</t>
        </r>
        <r>
          <rPr>
            <sz val="9"/>
            <rFont val="Tahoma"/>
          </rPr>
          <t xml:space="preserve">
CO2-Wert</t>
        </r>
      </text>
    </comment>
    <comment ref="I53" authorId="1">
      <text>
        <r>
          <rPr>
            <b/>
            <sz val="9"/>
            <rFont val="Tahoma"/>
          </rPr>
          <t>Gairola, Krishan:</t>
        </r>
        <r>
          <rPr>
            <sz val="9"/>
            <rFont val="Tahoma"/>
          </rPr>
          <t xml:space="preserve">
Textfeld</t>
        </r>
      </text>
    </comment>
    <comment ref="J53" authorId="1">
      <text>
        <r>
          <rPr>
            <b/>
            <sz val="9"/>
            <rFont val="Tahoma"/>
          </rPr>
          <t>Gairola, Krishan:</t>
        </r>
        <r>
          <rPr>
            <sz val="9"/>
            <rFont val="Tahoma"/>
          </rPr>
          <t xml:space="preserve">
Textfeld</t>
        </r>
      </text>
    </comment>
    <comment ref="K53" authorId="1">
      <text>
        <r>
          <rPr>
            <b/>
            <sz val="9"/>
            <rFont val="Tahoma"/>
          </rPr>
          <t>Gairola, Krishan:</t>
        </r>
        <r>
          <rPr>
            <sz val="9"/>
            <rFont val="Tahoma"/>
          </rPr>
          <t xml:space="preserve">
Textfeld</t>
        </r>
      </text>
    </comment>
    <comment ref="L53" authorId="1">
      <text>
        <r>
          <rPr>
            <b/>
            <sz val="9"/>
            <rFont val="Tahoma"/>
          </rPr>
          <t>Gairola, Krishan:</t>
        </r>
        <r>
          <rPr>
            <sz val="9"/>
            <rFont val="Tahoma"/>
          </rPr>
          <t xml:space="preserve">
Textfeld</t>
        </r>
      </text>
    </comment>
    <comment ref="M53" authorId="1">
      <text>
        <r>
          <rPr>
            <b/>
            <sz val="9"/>
            <rFont val="Tahoma"/>
          </rPr>
          <t>Gairola, Krishan:</t>
        </r>
        <r>
          <rPr>
            <sz val="9"/>
            <rFont val="Tahoma"/>
          </rPr>
          <t xml:space="preserve">
Textfeld</t>
        </r>
      </text>
    </comment>
    <comment ref="N53" authorId="1">
      <text>
        <r>
          <rPr>
            <b/>
            <sz val="9"/>
            <rFont val="Tahoma"/>
          </rPr>
          <t>Gairola, Krishan:</t>
        </r>
        <r>
          <rPr>
            <sz val="9"/>
            <rFont val="Tahoma"/>
          </rPr>
          <t xml:space="preserve">
Textfeld</t>
        </r>
      </text>
    </comment>
    <comment ref="O53" authorId="1">
      <text>
        <r>
          <rPr>
            <b/>
            <sz val="9"/>
            <rFont val="Tahoma"/>
          </rPr>
          <t>Gairola, Krishan:</t>
        </r>
        <r>
          <rPr>
            <sz val="9"/>
            <rFont val="Tahoma"/>
          </rPr>
          <t xml:space="preserve">
Textfeld</t>
        </r>
      </text>
    </comment>
    <comment ref="P53" authorId="1">
      <text>
        <r>
          <rPr>
            <b/>
            <sz val="9"/>
            <rFont val="Tahoma"/>
          </rPr>
          <t>Gairola, Krishan:</t>
        </r>
        <r>
          <rPr>
            <sz val="9"/>
            <rFont val="Tahoma"/>
          </rPr>
          <t xml:space="preserve">
Textfeld</t>
        </r>
      </text>
    </comment>
    <comment ref="Q53" authorId="1">
      <text>
        <r>
          <rPr>
            <b/>
            <sz val="9"/>
            <rFont val="Tahoma"/>
          </rPr>
          <t>Gairola, Krishan:</t>
        </r>
        <r>
          <rPr>
            <sz val="9"/>
            <rFont val="Tahoma"/>
          </rPr>
          <t xml:space="preserve">
Textfeld</t>
        </r>
      </text>
    </comment>
    <comment ref="R53" authorId="1">
      <text>
        <r>
          <rPr>
            <b/>
            <sz val="9"/>
            <rFont val="Tahoma"/>
          </rPr>
          <t>Gairola, Krishan:</t>
        </r>
        <r>
          <rPr>
            <sz val="9"/>
            <rFont val="Tahoma"/>
          </rPr>
          <t xml:space="preserve">
Textfeld</t>
        </r>
      </text>
    </comment>
    <comment ref="S53" authorId="1">
      <text>
        <r>
          <rPr>
            <b/>
            <sz val="9"/>
            <rFont val="Tahoma"/>
          </rPr>
          <t>Gairola, Krishan:</t>
        </r>
        <r>
          <rPr>
            <sz val="9"/>
            <rFont val="Tahoma"/>
          </rPr>
          <t xml:space="preserve">
Textfeld</t>
        </r>
      </text>
    </comment>
    <comment ref="T53" authorId="1">
      <text>
        <r>
          <rPr>
            <b/>
            <sz val="9"/>
            <rFont val="Tahoma"/>
          </rPr>
          <t>Gairola, Krishan:</t>
        </r>
        <r>
          <rPr>
            <sz val="9"/>
            <rFont val="Tahoma"/>
          </rPr>
          <t xml:space="preserve">
Textfeld</t>
        </r>
      </text>
    </comment>
    <comment ref="U53" authorId="1">
      <text>
        <r>
          <rPr>
            <b/>
            <sz val="9"/>
            <rFont val="Tahoma"/>
          </rPr>
          <t>Gairola, Krishan:</t>
        </r>
        <r>
          <rPr>
            <sz val="9"/>
            <rFont val="Tahoma"/>
          </rPr>
          <t xml:space="preserve">
Textfeld</t>
        </r>
      </text>
    </comment>
    <comment ref="V53" authorId="1">
      <text>
        <r>
          <rPr>
            <b/>
            <sz val="9"/>
            <rFont val="Tahoma"/>
          </rPr>
          <t>Gairola, Krishan:</t>
        </r>
        <r>
          <rPr>
            <sz val="9"/>
            <rFont val="Tahoma"/>
          </rPr>
          <t xml:space="preserve">
Textfeld</t>
        </r>
      </text>
    </comment>
    <comment ref="W53" authorId="1">
      <text>
        <r>
          <rPr>
            <b/>
            <sz val="9"/>
            <rFont val="Tahoma"/>
          </rPr>
          <t>Gairola, Krishan:</t>
        </r>
        <r>
          <rPr>
            <sz val="9"/>
            <rFont val="Tahoma"/>
          </rPr>
          <t xml:space="preserve">
Textfeld</t>
        </r>
      </text>
    </comment>
    <comment ref="X53" authorId="1">
      <text>
        <r>
          <rPr>
            <b/>
            <sz val="9"/>
            <rFont val="Tahoma"/>
          </rPr>
          <t>Gairola, Krishan:</t>
        </r>
        <r>
          <rPr>
            <sz val="9"/>
            <rFont val="Tahoma"/>
          </rPr>
          <t xml:space="preserve">
Textfeld</t>
        </r>
      </text>
    </comment>
    <comment ref="Y53" authorId="1">
      <text>
        <r>
          <rPr>
            <b/>
            <sz val="9"/>
            <rFont val="Tahoma"/>
          </rPr>
          <t>Gairola, Krishan:</t>
        </r>
        <r>
          <rPr>
            <sz val="9"/>
            <rFont val="Tahoma"/>
          </rPr>
          <t xml:space="preserve">
Textfeld</t>
        </r>
      </text>
    </comment>
    <comment ref="Z53" authorId="1">
      <text>
        <r>
          <rPr>
            <b/>
            <sz val="9"/>
            <rFont val="Tahoma"/>
          </rPr>
          <t>Gairola, Krishan:</t>
        </r>
        <r>
          <rPr>
            <sz val="9"/>
            <rFont val="Tahoma"/>
          </rPr>
          <t xml:space="preserve">
Textfeld</t>
        </r>
      </text>
    </comment>
    <comment ref="I54" authorId="0">
      <text>
        <r>
          <rPr>
            <b/>
            <sz val="9"/>
            <rFont val="Tahoma"/>
          </rPr>
          <t>von Kleist, Björn:</t>
        </r>
        <r>
          <rPr>
            <sz val="9"/>
            <rFont val="Tahoma"/>
          </rPr>
          <t xml:space="preserve">
CO2-Wert</t>
        </r>
      </text>
    </comment>
    <comment ref="J54" authorId="0">
      <text>
        <r>
          <rPr>
            <b/>
            <sz val="9"/>
            <rFont val="Tahoma"/>
          </rPr>
          <t>von Kleist, Björn:</t>
        </r>
        <r>
          <rPr>
            <sz val="9"/>
            <rFont val="Tahoma"/>
          </rPr>
          <t xml:space="preserve">
CO2-Wert</t>
        </r>
      </text>
    </comment>
    <comment ref="K54" authorId="0">
      <text>
        <r>
          <rPr>
            <b/>
            <sz val="9"/>
            <rFont val="Tahoma"/>
          </rPr>
          <t>von Kleist, Björn:</t>
        </r>
        <r>
          <rPr>
            <sz val="9"/>
            <rFont val="Tahoma"/>
          </rPr>
          <t xml:space="preserve">
CO2-Wert</t>
        </r>
      </text>
    </comment>
    <comment ref="L54" authorId="0">
      <text>
        <r>
          <rPr>
            <b/>
            <sz val="9"/>
            <rFont val="Tahoma"/>
          </rPr>
          <t>von Kleist, Björn:</t>
        </r>
        <r>
          <rPr>
            <sz val="9"/>
            <rFont val="Tahoma"/>
          </rPr>
          <t xml:space="preserve">
CO2-Wert</t>
        </r>
      </text>
    </comment>
    <comment ref="M54" authorId="0">
      <text>
        <r>
          <rPr>
            <b/>
            <sz val="9"/>
            <rFont val="Tahoma"/>
          </rPr>
          <t>von Kleist, Björn:</t>
        </r>
        <r>
          <rPr>
            <sz val="9"/>
            <rFont val="Tahoma"/>
          </rPr>
          <t xml:space="preserve">
CO2-Wert</t>
        </r>
      </text>
    </comment>
    <comment ref="N54" authorId="0">
      <text>
        <r>
          <rPr>
            <b/>
            <sz val="9"/>
            <rFont val="Tahoma"/>
          </rPr>
          <t>von Kleist, Björn:</t>
        </r>
        <r>
          <rPr>
            <sz val="9"/>
            <rFont val="Tahoma"/>
          </rPr>
          <t xml:space="preserve">
CO2-Wert</t>
        </r>
      </text>
    </comment>
    <comment ref="O54" authorId="0">
      <text>
        <r>
          <rPr>
            <b/>
            <sz val="9"/>
            <rFont val="Tahoma"/>
          </rPr>
          <t>von Kleist, Björn:</t>
        </r>
        <r>
          <rPr>
            <sz val="9"/>
            <rFont val="Tahoma"/>
          </rPr>
          <t xml:space="preserve">
CO2-Wert</t>
        </r>
      </text>
    </comment>
    <comment ref="P54" authorId="0">
      <text>
        <r>
          <rPr>
            <b/>
            <sz val="9"/>
            <rFont val="Tahoma"/>
          </rPr>
          <t>von Kleist, Björn:</t>
        </r>
        <r>
          <rPr>
            <sz val="9"/>
            <rFont val="Tahoma"/>
          </rPr>
          <t xml:space="preserve">
CO2-Wert</t>
        </r>
      </text>
    </comment>
    <comment ref="Q54" authorId="0">
      <text>
        <r>
          <rPr>
            <b/>
            <sz val="9"/>
            <rFont val="Tahoma"/>
          </rPr>
          <t>von Kleist, Björn:</t>
        </r>
        <r>
          <rPr>
            <sz val="9"/>
            <rFont val="Tahoma"/>
          </rPr>
          <t xml:space="preserve">
CO2-Wert</t>
        </r>
      </text>
    </comment>
    <comment ref="R54" authorId="0">
      <text>
        <r>
          <rPr>
            <b/>
            <sz val="9"/>
            <rFont val="Tahoma"/>
          </rPr>
          <t>von Kleist, Björn:</t>
        </r>
        <r>
          <rPr>
            <sz val="9"/>
            <rFont val="Tahoma"/>
          </rPr>
          <t xml:space="preserve">
CO2-Wert</t>
        </r>
      </text>
    </comment>
    <comment ref="S54" authorId="0">
      <text>
        <r>
          <rPr>
            <b/>
            <sz val="9"/>
            <rFont val="Tahoma"/>
          </rPr>
          <t>von Kleist, Björn:</t>
        </r>
        <r>
          <rPr>
            <sz val="9"/>
            <rFont val="Tahoma"/>
          </rPr>
          <t xml:space="preserve">
CO2-Wert</t>
        </r>
      </text>
    </comment>
    <comment ref="T54" authorId="0">
      <text>
        <r>
          <rPr>
            <b/>
            <sz val="9"/>
            <rFont val="Tahoma"/>
          </rPr>
          <t>von Kleist, Björn:</t>
        </r>
        <r>
          <rPr>
            <sz val="9"/>
            <rFont val="Tahoma"/>
          </rPr>
          <t xml:space="preserve">
CO2-Wert</t>
        </r>
      </text>
    </comment>
    <comment ref="U54" authorId="0">
      <text>
        <r>
          <rPr>
            <b/>
            <sz val="9"/>
            <rFont val="Tahoma"/>
          </rPr>
          <t>von Kleist, Björn:</t>
        </r>
        <r>
          <rPr>
            <sz val="9"/>
            <rFont val="Tahoma"/>
          </rPr>
          <t xml:space="preserve">
CO2-Wert</t>
        </r>
      </text>
    </comment>
    <comment ref="V54" authorId="0">
      <text>
        <r>
          <rPr>
            <b/>
            <sz val="9"/>
            <rFont val="Tahoma"/>
          </rPr>
          <t>von Kleist, Björn:</t>
        </r>
        <r>
          <rPr>
            <sz val="9"/>
            <rFont val="Tahoma"/>
          </rPr>
          <t xml:space="preserve">
CO2-Wert</t>
        </r>
      </text>
    </comment>
    <comment ref="W54" authorId="0">
      <text>
        <r>
          <rPr>
            <b/>
            <sz val="9"/>
            <rFont val="Tahoma"/>
          </rPr>
          <t>von Kleist, Björn:</t>
        </r>
        <r>
          <rPr>
            <sz val="9"/>
            <rFont val="Tahoma"/>
          </rPr>
          <t xml:space="preserve">
CO2-Wert</t>
        </r>
      </text>
    </comment>
    <comment ref="X54" authorId="0">
      <text>
        <r>
          <rPr>
            <b/>
            <sz val="9"/>
            <rFont val="Tahoma"/>
          </rPr>
          <t>von Kleist, Björn:</t>
        </r>
        <r>
          <rPr>
            <sz val="9"/>
            <rFont val="Tahoma"/>
          </rPr>
          <t xml:space="preserve">
CO2-Wert</t>
        </r>
      </text>
    </comment>
    <comment ref="Y54" authorId="0">
      <text>
        <r>
          <rPr>
            <b/>
            <sz val="9"/>
            <rFont val="Tahoma"/>
          </rPr>
          <t>von Kleist, Björn:</t>
        </r>
        <r>
          <rPr>
            <sz val="9"/>
            <rFont val="Tahoma"/>
          </rPr>
          <t xml:space="preserve">
CO2-Wert</t>
        </r>
      </text>
    </comment>
    <comment ref="Z54" authorId="0">
      <text>
        <r>
          <rPr>
            <b/>
            <sz val="9"/>
            <rFont val="Tahoma"/>
          </rPr>
          <t>von Kleist, Björn:</t>
        </r>
        <r>
          <rPr>
            <sz val="9"/>
            <rFont val="Tahoma"/>
          </rPr>
          <t xml:space="preserve">
CO2-Wert</t>
        </r>
      </text>
    </comment>
    <comment ref="I55" authorId="1">
      <text>
        <r>
          <rPr>
            <b/>
            <sz val="9"/>
            <rFont val="Tahoma"/>
          </rPr>
          <t>Gairola, Krishan:</t>
        </r>
        <r>
          <rPr>
            <sz val="9"/>
            <rFont val="Tahoma"/>
          </rPr>
          <t xml:space="preserve">
Textfeld</t>
        </r>
      </text>
    </comment>
    <comment ref="J55" authorId="1">
      <text>
        <r>
          <rPr>
            <b/>
            <sz val="9"/>
            <rFont val="Tahoma"/>
          </rPr>
          <t>Gairola, Krishan:</t>
        </r>
        <r>
          <rPr>
            <sz val="9"/>
            <rFont val="Tahoma"/>
          </rPr>
          <t xml:space="preserve">
Textfeld</t>
        </r>
      </text>
    </comment>
    <comment ref="K55" authorId="1">
      <text>
        <r>
          <rPr>
            <b/>
            <sz val="9"/>
            <rFont val="Tahoma"/>
          </rPr>
          <t>Gairola, Krishan:</t>
        </r>
        <r>
          <rPr>
            <sz val="9"/>
            <rFont val="Tahoma"/>
          </rPr>
          <t xml:space="preserve">
Textfeld</t>
        </r>
      </text>
    </comment>
    <comment ref="L55" authorId="1">
      <text>
        <r>
          <rPr>
            <b/>
            <sz val="9"/>
            <rFont val="Tahoma"/>
          </rPr>
          <t>Gairola, Krishan:</t>
        </r>
        <r>
          <rPr>
            <sz val="9"/>
            <rFont val="Tahoma"/>
          </rPr>
          <t xml:space="preserve">
Textfeld</t>
        </r>
      </text>
    </comment>
    <comment ref="M55" authorId="1">
      <text>
        <r>
          <rPr>
            <b/>
            <sz val="9"/>
            <rFont val="Tahoma"/>
          </rPr>
          <t>Gairola, Krishan:</t>
        </r>
        <r>
          <rPr>
            <sz val="9"/>
            <rFont val="Tahoma"/>
          </rPr>
          <t xml:space="preserve">
Textfeld</t>
        </r>
      </text>
    </comment>
    <comment ref="N55" authorId="1">
      <text>
        <r>
          <rPr>
            <b/>
            <sz val="9"/>
            <rFont val="Tahoma"/>
          </rPr>
          <t>Gairola, Krishan:</t>
        </r>
        <r>
          <rPr>
            <sz val="9"/>
            <rFont val="Tahoma"/>
          </rPr>
          <t xml:space="preserve">
Textfeld</t>
        </r>
      </text>
    </comment>
    <comment ref="O55" authorId="1">
      <text>
        <r>
          <rPr>
            <b/>
            <sz val="9"/>
            <rFont val="Tahoma"/>
          </rPr>
          <t>Gairola, Krishan:</t>
        </r>
        <r>
          <rPr>
            <sz val="9"/>
            <rFont val="Tahoma"/>
          </rPr>
          <t xml:space="preserve">
Textfeld</t>
        </r>
      </text>
    </comment>
    <comment ref="P55" authorId="1">
      <text>
        <r>
          <rPr>
            <b/>
            <sz val="9"/>
            <rFont val="Tahoma"/>
          </rPr>
          <t>Gairola, Krishan:</t>
        </r>
        <r>
          <rPr>
            <sz val="9"/>
            <rFont val="Tahoma"/>
          </rPr>
          <t xml:space="preserve">
Textfeld</t>
        </r>
      </text>
    </comment>
    <comment ref="Q55" authorId="1">
      <text>
        <r>
          <rPr>
            <b/>
            <sz val="9"/>
            <rFont val="Tahoma"/>
          </rPr>
          <t>Gairola, Krishan:</t>
        </r>
        <r>
          <rPr>
            <sz val="9"/>
            <rFont val="Tahoma"/>
          </rPr>
          <t xml:space="preserve">
Textfeld</t>
        </r>
      </text>
    </comment>
    <comment ref="R55" authorId="1">
      <text>
        <r>
          <rPr>
            <b/>
            <sz val="9"/>
            <rFont val="Tahoma"/>
          </rPr>
          <t>Gairola, Krishan:</t>
        </r>
        <r>
          <rPr>
            <sz val="9"/>
            <rFont val="Tahoma"/>
          </rPr>
          <t xml:space="preserve">
Textfeld</t>
        </r>
      </text>
    </comment>
    <comment ref="S55" authorId="1">
      <text>
        <r>
          <rPr>
            <b/>
            <sz val="9"/>
            <rFont val="Tahoma"/>
          </rPr>
          <t>Gairola, Krishan:</t>
        </r>
        <r>
          <rPr>
            <sz val="9"/>
            <rFont val="Tahoma"/>
          </rPr>
          <t xml:space="preserve">
Textfeld</t>
        </r>
      </text>
    </comment>
    <comment ref="T55" authorId="1">
      <text>
        <r>
          <rPr>
            <b/>
            <sz val="9"/>
            <rFont val="Tahoma"/>
          </rPr>
          <t>Gairola, Krishan:</t>
        </r>
        <r>
          <rPr>
            <sz val="9"/>
            <rFont val="Tahoma"/>
          </rPr>
          <t xml:space="preserve">
Textfeld</t>
        </r>
      </text>
    </comment>
    <comment ref="U55" authorId="1">
      <text>
        <r>
          <rPr>
            <b/>
            <sz val="9"/>
            <rFont val="Tahoma"/>
          </rPr>
          <t>Gairola, Krishan:</t>
        </r>
        <r>
          <rPr>
            <sz val="9"/>
            <rFont val="Tahoma"/>
          </rPr>
          <t xml:space="preserve">
Textfeld</t>
        </r>
      </text>
    </comment>
    <comment ref="V55" authorId="1">
      <text>
        <r>
          <rPr>
            <b/>
            <sz val="9"/>
            <rFont val="Tahoma"/>
          </rPr>
          <t>Gairola, Krishan:</t>
        </r>
        <r>
          <rPr>
            <sz val="9"/>
            <rFont val="Tahoma"/>
          </rPr>
          <t xml:space="preserve">
Textfeld</t>
        </r>
      </text>
    </comment>
    <comment ref="W55" authorId="1">
      <text>
        <r>
          <rPr>
            <b/>
            <sz val="9"/>
            <rFont val="Tahoma"/>
          </rPr>
          <t>Gairola, Krishan:</t>
        </r>
        <r>
          <rPr>
            <sz val="9"/>
            <rFont val="Tahoma"/>
          </rPr>
          <t xml:space="preserve">
Textfeld</t>
        </r>
      </text>
    </comment>
    <comment ref="X55" authorId="1">
      <text>
        <r>
          <rPr>
            <b/>
            <sz val="9"/>
            <rFont val="Tahoma"/>
          </rPr>
          <t>Gairola, Krishan:</t>
        </r>
        <r>
          <rPr>
            <sz val="9"/>
            <rFont val="Tahoma"/>
          </rPr>
          <t xml:space="preserve">
Textfeld</t>
        </r>
      </text>
    </comment>
    <comment ref="Y55" authorId="1">
      <text>
        <r>
          <rPr>
            <b/>
            <sz val="9"/>
            <rFont val="Tahoma"/>
          </rPr>
          <t>Gairola, Krishan:</t>
        </r>
        <r>
          <rPr>
            <sz val="9"/>
            <rFont val="Tahoma"/>
          </rPr>
          <t xml:space="preserve">
Textfeld</t>
        </r>
      </text>
    </comment>
    <comment ref="Z55" authorId="1">
      <text>
        <r>
          <rPr>
            <b/>
            <sz val="9"/>
            <rFont val="Tahoma"/>
          </rPr>
          <t>Gairola, Krishan:</t>
        </r>
        <r>
          <rPr>
            <sz val="9"/>
            <rFont val="Tahoma"/>
          </rPr>
          <t xml:space="preserve">
Textfeld</t>
        </r>
      </text>
    </comment>
    <comment ref="I56" authorId="0">
      <text>
        <r>
          <rPr>
            <b/>
            <sz val="9"/>
            <rFont val="Tahoma"/>
          </rPr>
          <t>von Kleist, Björn:</t>
        </r>
        <r>
          <rPr>
            <sz val="9"/>
            <rFont val="Tahoma"/>
          </rPr>
          <t xml:space="preserve">
CO2-Wert</t>
        </r>
      </text>
    </comment>
    <comment ref="J56" authorId="0">
      <text>
        <r>
          <rPr>
            <b/>
            <sz val="9"/>
            <rFont val="Tahoma"/>
          </rPr>
          <t>von Kleist, Björn:</t>
        </r>
        <r>
          <rPr>
            <sz val="9"/>
            <rFont val="Tahoma"/>
          </rPr>
          <t xml:space="preserve">
CO2-Wert</t>
        </r>
      </text>
    </comment>
    <comment ref="K56" authorId="0">
      <text>
        <r>
          <rPr>
            <b/>
            <sz val="9"/>
            <rFont val="Tahoma"/>
          </rPr>
          <t>von Kleist, Björn:</t>
        </r>
        <r>
          <rPr>
            <sz val="9"/>
            <rFont val="Tahoma"/>
          </rPr>
          <t xml:space="preserve">
CO2-Wert</t>
        </r>
      </text>
    </comment>
    <comment ref="L56" authorId="0">
      <text>
        <r>
          <rPr>
            <b/>
            <sz val="9"/>
            <rFont val="Tahoma"/>
          </rPr>
          <t>von Kleist, Björn:</t>
        </r>
        <r>
          <rPr>
            <sz val="9"/>
            <rFont val="Tahoma"/>
          </rPr>
          <t xml:space="preserve">
CO2-Wert</t>
        </r>
      </text>
    </comment>
    <comment ref="M56" authorId="0">
      <text>
        <r>
          <rPr>
            <b/>
            <sz val="9"/>
            <rFont val="Tahoma"/>
          </rPr>
          <t>von Kleist, Björn:</t>
        </r>
        <r>
          <rPr>
            <sz val="9"/>
            <rFont val="Tahoma"/>
          </rPr>
          <t xml:space="preserve">
CO2-Wert</t>
        </r>
      </text>
    </comment>
    <comment ref="N56" authorId="0">
      <text>
        <r>
          <rPr>
            <b/>
            <sz val="9"/>
            <rFont val="Tahoma"/>
          </rPr>
          <t>von Kleist, Björn:</t>
        </r>
        <r>
          <rPr>
            <sz val="9"/>
            <rFont val="Tahoma"/>
          </rPr>
          <t xml:space="preserve">
CO2-Wert</t>
        </r>
      </text>
    </comment>
    <comment ref="O56" authorId="0">
      <text>
        <r>
          <rPr>
            <b/>
            <sz val="9"/>
            <rFont val="Tahoma"/>
          </rPr>
          <t>von Kleist, Björn:</t>
        </r>
        <r>
          <rPr>
            <sz val="9"/>
            <rFont val="Tahoma"/>
          </rPr>
          <t xml:space="preserve">
CO2-Wert</t>
        </r>
      </text>
    </comment>
    <comment ref="P56" authorId="0">
      <text>
        <r>
          <rPr>
            <b/>
            <sz val="9"/>
            <rFont val="Tahoma"/>
          </rPr>
          <t>von Kleist, Björn:</t>
        </r>
        <r>
          <rPr>
            <sz val="9"/>
            <rFont val="Tahoma"/>
          </rPr>
          <t xml:space="preserve">
CO2-Wert</t>
        </r>
      </text>
    </comment>
    <comment ref="Q56" authorId="0">
      <text>
        <r>
          <rPr>
            <b/>
            <sz val="9"/>
            <rFont val="Tahoma"/>
          </rPr>
          <t>von Kleist, Björn:</t>
        </r>
        <r>
          <rPr>
            <sz val="9"/>
            <rFont val="Tahoma"/>
          </rPr>
          <t xml:space="preserve">
CO2-Wert</t>
        </r>
      </text>
    </comment>
    <comment ref="R56" authorId="0">
      <text>
        <r>
          <rPr>
            <b/>
            <sz val="9"/>
            <rFont val="Tahoma"/>
          </rPr>
          <t>von Kleist, Björn:</t>
        </r>
        <r>
          <rPr>
            <sz val="9"/>
            <rFont val="Tahoma"/>
          </rPr>
          <t xml:space="preserve">
CO2-Wert</t>
        </r>
      </text>
    </comment>
    <comment ref="S56" authorId="0">
      <text>
        <r>
          <rPr>
            <b/>
            <sz val="9"/>
            <rFont val="Tahoma"/>
          </rPr>
          <t>von Kleist, Björn:</t>
        </r>
        <r>
          <rPr>
            <sz val="9"/>
            <rFont val="Tahoma"/>
          </rPr>
          <t xml:space="preserve">
CO2-Wert</t>
        </r>
      </text>
    </comment>
    <comment ref="T56" authorId="0">
      <text>
        <r>
          <rPr>
            <b/>
            <sz val="9"/>
            <rFont val="Tahoma"/>
          </rPr>
          <t>von Kleist, Björn:</t>
        </r>
        <r>
          <rPr>
            <sz val="9"/>
            <rFont val="Tahoma"/>
          </rPr>
          <t xml:space="preserve">
CO2-Wert</t>
        </r>
      </text>
    </comment>
    <comment ref="U56" authorId="0">
      <text>
        <r>
          <rPr>
            <b/>
            <sz val="9"/>
            <rFont val="Tahoma"/>
          </rPr>
          <t>von Kleist, Björn:</t>
        </r>
        <r>
          <rPr>
            <sz val="9"/>
            <rFont val="Tahoma"/>
          </rPr>
          <t xml:space="preserve">
CO2-Wert</t>
        </r>
      </text>
    </comment>
    <comment ref="V56" authorId="0">
      <text>
        <r>
          <rPr>
            <b/>
            <sz val="9"/>
            <rFont val="Tahoma"/>
          </rPr>
          <t>von Kleist, Björn:</t>
        </r>
        <r>
          <rPr>
            <sz val="9"/>
            <rFont val="Tahoma"/>
          </rPr>
          <t xml:space="preserve">
CO2-Wert</t>
        </r>
      </text>
    </comment>
    <comment ref="W56" authorId="0">
      <text>
        <r>
          <rPr>
            <b/>
            <sz val="9"/>
            <rFont val="Tahoma"/>
          </rPr>
          <t>von Kleist, Björn:</t>
        </r>
        <r>
          <rPr>
            <sz val="9"/>
            <rFont val="Tahoma"/>
          </rPr>
          <t xml:space="preserve">
CO2-Wert</t>
        </r>
      </text>
    </comment>
    <comment ref="X56" authorId="0">
      <text>
        <r>
          <rPr>
            <b/>
            <sz val="9"/>
            <rFont val="Tahoma"/>
          </rPr>
          <t>von Kleist, Björn:</t>
        </r>
        <r>
          <rPr>
            <sz val="9"/>
            <rFont val="Tahoma"/>
          </rPr>
          <t xml:space="preserve">
CO2-Wert</t>
        </r>
      </text>
    </comment>
    <comment ref="Y56" authorId="0">
      <text>
        <r>
          <rPr>
            <b/>
            <sz val="9"/>
            <rFont val="Tahoma"/>
          </rPr>
          <t>von Kleist, Björn:</t>
        </r>
        <r>
          <rPr>
            <sz val="9"/>
            <rFont val="Tahoma"/>
          </rPr>
          <t xml:space="preserve">
CO2-Wert</t>
        </r>
      </text>
    </comment>
    <comment ref="Z56" authorId="0">
      <text>
        <r>
          <rPr>
            <b/>
            <sz val="9"/>
            <rFont val="Tahoma"/>
          </rPr>
          <t>von Kleist, Björn:</t>
        </r>
        <r>
          <rPr>
            <sz val="9"/>
            <rFont val="Tahoma"/>
          </rPr>
          <t xml:space="preserve">
CO2-Wert</t>
        </r>
      </text>
    </comment>
    <comment ref="I57" authorId="1">
      <text>
        <r>
          <rPr>
            <b/>
            <sz val="9"/>
            <rFont val="Tahoma"/>
          </rPr>
          <t>Gairola, Krishan:</t>
        </r>
        <r>
          <rPr>
            <sz val="9"/>
            <rFont val="Tahoma"/>
          </rPr>
          <t xml:space="preserve">
Textfeld</t>
        </r>
      </text>
    </comment>
    <comment ref="J57" authorId="1">
      <text>
        <r>
          <rPr>
            <b/>
            <sz val="9"/>
            <rFont val="Tahoma"/>
          </rPr>
          <t>Gairola, Krishan:</t>
        </r>
        <r>
          <rPr>
            <sz val="9"/>
            <rFont val="Tahoma"/>
          </rPr>
          <t xml:space="preserve">
Textfeld</t>
        </r>
      </text>
    </comment>
    <comment ref="K57" authorId="1">
      <text>
        <r>
          <rPr>
            <b/>
            <sz val="9"/>
            <rFont val="Tahoma"/>
          </rPr>
          <t>Gairola, Krishan:</t>
        </r>
        <r>
          <rPr>
            <sz val="9"/>
            <rFont val="Tahoma"/>
          </rPr>
          <t xml:space="preserve">
Textfeld</t>
        </r>
      </text>
    </comment>
    <comment ref="L57" authorId="1">
      <text>
        <r>
          <rPr>
            <b/>
            <sz val="9"/>
            <rFont val="Tahoma"/>
          </rPr>
          <t>Gairola, Krishan:</t>
        </r>
        <r>
          <rPr>
            <sz val="9"/>
            <rFont val="Tahoma"/>
          </rPr>
          <t xml:space="preserve">
Textfeld</t>
        </r>
      </text>
    </comment>
    <comment ref="M57" authorId="1">
      <text>
        <r>
          <rPr>
            <b/>
            <sz val="9"/>
            <rFont val="Tahoma"/>
          </rPr>
          <t>Gairola, Krishan:</t>
        </r>
        <r>
          <rPr>
            <sz val="9"/>
            <rFont val="Tahoma"/>
          </rPr>
          <t xml:space="preserve">
Textfeld</t>
        </r>
      </text>
    </comment>
    <comment ref="N57" authorId="1">
      <text>
        <r>
          <rPr>
            <b/>
            <sz val="9"/>
            <rFont val="Tahoma"/>
          </rPr>
          <t>Gairola, Krishan:</t>
        </r>
        <r>
          <rPr>
            <sz val="9"/>
            <rFont val="Tahoma"/>
          </rPr>
          <t xml:space="preserve">
Textfeld</t>
        </r>
      </text>
    </comment>
    <comment ref="O57" authorId="1">
      <text>
        <r>
          <rPr>
            <b/>
            <sz val="9"/>
            <rFont val="Tahoma"/>
          </rPr>
          <t>Gairola, Krishan:</t>
        </r>
        <r>
          <rPr>
            <sz val="9"/>
            <rFont val="Tahoma"/>
          </rPr>
          <t xml:space="preserve">
Textfeld</t>
        </r>
      </text>
    </comment>
    <comment ref="P57" authorId="1">
      <text>
        <r>
          <rPr>
            <b/>
            <sz val="9"/>
            <rFont val="Tahoma"/>
          </rPr>
          <t>Gairola, Krishan:</t>
        </r>
        <r>
          <rPr>
            <sz val="9"/>
            <rFont val="Tahoma"/>
          </rPr>
          <t xml:space="preserve">
Textfeld</t>
        </r>
      </text>
    </comment>
    <comment ref="Q57" authorId="1">
      <text>
        <r>
          <rPr>
            <b/>
            <sz val="9"/>
            <rFont val="Tahoma"/>
          </rPr>
          <t>Gairola, Krishan:</t>
        </r>
        <r>
          <rPr>
            <sz val="9"/>
            <rFont val="Tahoma"/>
          </rPr>
          <t xml:space="preserve">
Textfeld</t>
        </r>
      </text>
    </comment>
    <comment ref="R57" authorId="1">
      <text>
        <r>
          <rPr>
            <b/>
            <sz val="9"/>
            <rFont val="Tahoma"/>
          </rPr>
          <t>Gairola, Krishan:</t>
        </r>
        <r>
          <rPr>
            <sz val="9"/>
            <rFont val="Tahoma"/>
          </rPr>
          <t xml:space="preserve">
Textfeld</t>
        </r>
      </text>
    </comment>
    <comment ref="S57" authorId="1">
      <text>
        <r>
          <rPr>
            <b/>
            <sz val="9"/>
            <rFont val="Tahoma"/>
          </rPr>
          <t>Gairola, Krishan:</t>
        </r>
        <r>
          <rPr>
            <sz val="9"/>
            <rFont val="Tahoma"/>
          </rPr>
          <t xml:space="preserve">
Textfeld</t>
        </r>
      </text>
    </comment>
    <comment ref="T57" authorId="1">
      <text>
        <r>
          <rPr>
            <b/>
            <sz val="9"/>
            <rFont val="Tahoma"/>
          </rPr>
          <t>Gairola, Krishan:</t>
        </r>
        <r>
          <rPr>
            <sz val="9"/>
            <rFont val="Tahoma"/>
          </rPr>
          <t xml:space="preserve">
Textfeld</t>
        </r>
      </text>
    </comment>
    <comment ref="U57" authorId="1">
      <text>
        <r>
          <rPr>
            <b/>
            <sz val="9"/>
            <rFont val="Tahoma"/>
          </rPr>
          <t>Gairola, Krishan:</t>
        </r>
        <r>
          <rPr>
            <sz val="9"/>
            <rFont val="Tahoma"/>
          </rPr>
          <t xml:space="preserve">
Textfeld</t>
        </r>
      </text>
    </comment>
    <comment ref="V57" authorId="1">
      <text>
        <r>
          <rPr>
            <b/>
            <sz val="9"/>
            <rFont val="Tahoma"/>
          </rPr>
          <t>Gairola, Krishan:</t>
        </r>
        <r>
          <rPr>
            <sz val="9"/>
            <rFont val="Tahoma"/>
          </rPr>
          <t xml:space="preserve">
Textfeld</t>
        </r>
      </text>
    </comment>
    <comment ref="W57" authorId="1">
      <text>
        <r>
          <rPr>
            <b/>
            <sz val="9"/>
            <rFont val="Tahoma"/>
          </rPr>
          <t>Gairola, Krishan:</t>
        </r>
        <r>
          <rPr>
            <sz val="9"/>
            <rFont val="Tahoma"/>
          </rPr>
          <t xml:space="preserve">
Textfeld</t>
        </r>
      </text>
    </comment>
    <comment ref="X57" authorId="1">
      <text>
        <r>
          <rPr>
            <b/>
            <sz val="9"/>
            <rFont val="Tahoma"/>
          </rPr>
          <t>Gairola, Krishan:</t>
        </r>
        <r>
          <rPr>
            <sz val="9"/>
            <rFont val="Tahoma"/>
          </rPr>
          <t xml:space="preserve">
Textfeld</t>
        </r>
      </text>
    </comment>
    <comment ref="Y57" authorId="1">
      <text>
        <r>
          <rPr>
            <b/>
            <sz val="9"/>
            <rFont val="Tahoma"/>
          </rPr>
          <t>Gairola, Krishan:</t>
        </r>
        <r>
          <rPr>
            <sz val="9"/>
            <rFont val="Tahoma"/>
          </rPr>
          <t xml:space="preserve">
Textfeld</t>
        </r>
      </text>
    </comment>
    <comment ref="Z57" authorId="1">
      <text>
        <r>
          <rPr>
            <b/>
            <sz val="9"/>
            <rFont val="Tahoma"/>
          </rPr>
          <t>Gairola, Krishan:</t>
        </r>
        <r>
          <rPr>
            <sz val="9"/>
            <rFont val="Tahoma"/>
          </rPr>
          <t xml:space="preserve">
Textfeld</t>
        </r>
      </text>
    </comment>
    <comment ref="I58" authorId="0">
      <text>
        <r>
          <rPr>
            <b/>
            <sz val="9"/>
            <rFont val="Tahoma"/>
          </rPr>
          <t>von Kleist, Björn:</t>
        </r>
        <r>
          <rPr>
            <sz val="9"/>
            <rFont val="Tahoma"/>
          </rPr>
          <t xml:space="preserve">
CO2-Wert</t>
        </r>
      </text>
    </comment>
    <comment ref="J58" authorId="0">
      <text>
        <r>
          <rPr>
            <b/>
            <sz val="9"/>
            <rFont val="Tahoma"/>
          </rPr>
          <t>von Kleist, Björn:</t>
        </r>
        <r>
          <rPr>
            <sz val="9"/>
            <rFont val="Tahoma"/>
          </rPr>
          <t xml:space="preserve">
CO2-Wert</t>
        </r>
      </text>
    </comment>
    <comment ref="K58" authorId="0">
      <text>
        <r>
          <rPr>
            <b/>
            <sz val="9"/>
            <rFont val="Tahoma"/>
          </rPr>
          <t>von Kleist, Björn:</t>
        </r>
        <r>
          <rPr>
            <sz val="9"/>
            <rFont val="Tahoma"/>
          </rPr>
          <t xml:space="preserve">
CO2-Wert</t>
        </r>
      </text>
    </comment>
    <comment ref="L58" authorId="0">
      <text>
        <r>
          <rPr>
            <b/>
            <sz val="9"/>
            <rFont val="Tahoma"/>
          </rPr>
          <t>von Kleist, Björn:</t>
        </r>
        <r>
          <rPr>
            <sz val="9"/>
            <rFont val="Tahoma"/>
          </rPr>
          <t xml:space="preserve">
CO2-Wert</t>
        </r>
      </text>
    </comment>
    <comment ref="M58" authorId="0">
      <text>
        <r>
          <rPr>
            <b/>
            <sz val="9"/>
            <rFont val="Tahoma"/>
          </rPr>
          <t>von Kleist, Björn:</t>
        </r>
        <r>
          <rPr>
            <sz val="9"/>
            <rFont val="Tahoma"/>
          </rPr>
          <t xml:space="preserve">
CO2-Wert</t>
        </r>
      </text>
    </comment>
    <comment ref="N58" authorId="0">
      <text>
        <r>
          <rPr>
            <b/>
            <sz val="9"/>
            <rFont val="Tahoma"/>
          </rPr>
          <t>von Kleist, Björn:</t>
        </r>
        <r>
          <rPr>
            <sz val="9"/>
            <rFont val="Tahoma"/>
          </rPr>
          <t xml:space="preserve">
CO2-Wert</t>
        </r>
      </text>
    </comment>
    <comment ref="O58" authorId="0">
      <text>
        <r>
          <rPr>
            <b/>
            <sz val="9"/>
            <rFont val="Tahoma"/>
          </rPr>
          <t>von Kleist, Björn:</t>
        </r>
        <r>
          <rPr>
            <sz val="9"/>
            <rFont val="Tahoma"/>
          </rPr>
          <t xml:space="preserve">
CO2-Wert</t>
        </r>
      </text>
    </comment>
    <comment ref="P58" authorId="0">
      <text>
        <r>
          <rPr>
            <b/>
            <sz val="9"/>
            <rFont val="Tahoma"/>
          </rPr>
          <t>von Kleist, Björn:</t>
        </r>
        <r>
          <rPr>
            <sz val="9"/>
            <rFont val="Tahoma"/>
          </rPr>
          <t xml:space="preserve">
CO2-Wert</t>
        </r>
      </text>
    </comment>
    <comment ref="Q58" authorId="0">
      <text>
        <r>
          <rPr>
            <b/>
            <sz val="9"/>
            <rFont val="Tahoma"/>
          </rPr>
          <t>von Kleist, Björn:</t>
        </r>
        <r>
          <rPr>
            <sz val="9"/>
            <rFont val="Tahoma"/>
          </rPr>
          <t xml:space="preserve">
CO2-Wert</t>
        </r>
      </text>
    </comment>
    <comment ref="R58" authorId="0">
      <text>
        <r>
          <rPr>
            <b/>
            <sz val="9"/>
            <rFont val="Tahoma"/>
          </rPr>
          <t>von Kleist, Björn:</t>
        </r>
        <r>
          <rPr>
            <sz val="9"/>
            <rFont val="Tahoma"/>
          </rPr>
          <t xml:space="preserve">
CO2-Wert</t>
        </r>
      </text>
    </comment>
    <comment ref="S58" authorId="0">
      <text>
        <r>
          <rPr>
            <b/>
            <sz val="9"/>
            <rFont val="Tahoma"/>
          </rPr>
          <t>von Kleist, Björn:</t>
        </r>
        <r>
          <rPr>
            <sz val="9"/>
            <rFont val="Tahoma"/>
          </rPr>
          <t xml:space="preserve">
CO2-Wert</t>
        </r>
      </text>
    </comment>
    <comment ref="T58" authorId="0">
      <text>
        <r>
          <rPr>
            <b/>
            <sz val="9"/>
            <rFont val="Tahoma"/>
          </rPr>
          <t>von Kleist, Björn:</t>
        </r>
        <r>
          <rPr>
            <sz val="9"/>
            <rFont val="Tahoma"/>
          </rPr>
          <t xml:space="preserve">
CO2-Wert</t>
        </r>
      </text>
    </comment>
    <comment ref="U58" authorId="0">
      <text>
        <r>
          <rPr>
            <b/>
            <sz val="9"/>
            <rFont val="Tahoma"/>
          </rPr>
          <t>von Kleist, Björn:</t>
        </r>
        <r>
          <rPr>
            <sz val="9"/>
            <rFont val="Tahoma"/>
          </rPr>
          <t xml:space="preserve">
CO2-Wert</t>
        </r>
      </text>
    </comment>
    <comment ref="V58" authorId="0">
      <text>
        <r>
          <rPr>
            <b/>
            <sz val="9"/>
            <rFont val="Tahoma"/>
          </rPr>
          <t>von Kleist, Björn:</t>
        </r>
        <r>
          <rPr>
            <sz val="9"/>
            <rFont val="Tahoma"/>
          </rPr>
          <t xml:space="preserve">
CO2-Wert</t>
        </r>
      </text>
    </comment>
    <comment ref="W58" authorId="0">
      <text>
        <r>
          <rPr>
            <b/>
            <sz val="9"/>
            <rFont val="Tahoma"/>
          </rPr>
          <t>von Kleist, Björn:</t>
        </r>
        <r>
          <rPr>
            <sz val="9"/>
            <rFont val="Tahoma"/>
          </rPr>
          <t xml:space="preserve">
CO2-Wert</t>
        </r>
      </text>
    </comment>
    <comment ref="X58" authorId="0">
      <text>
        <r>
          <rPr>
            <b/>
            <sz val="9"/>
            <rFont val="Tahoma"/>
          </rPr>
          <t>von Kleist, Björn:</t>
        </r>
        <r>
          <rPr>
            <sz val="9"/>
            <rFont val="Tahoma"/>
          </rPr>
          <t xml:space="preserve">
CO2-Wert</t>
        </r>
      </text>
    </comment>
    <comment ref="Y58" authorId="0">
      <text>
        <r>
          <rPr>
            <b/>
            <sz val="9"/>
            <rFont val="Tahoma"/>
          </rPr>
          <t>von Kleist, Björn:</t>
        </r>
        <r>
          <rPr>
            <sz val="9"/>
            <rFont val="Tahoma"/>
          </rPr>
          <t xml:space="preserve">
CO2-Wert</t>
        </r>
      </text>
    </comment>
    <comment ref="Z58" authorId="0">
      <text>
        <r>
          <rPr>
            <b/>
            <sz val="9"/>
            <rFont val="Tahoma"/>
          </rPr>
          <t>von Kleist, Björn:</t>
        </r>
        <r>
          <rPr>
            <sz val="9"/>
            <rFont val="Tahoma"/>
          </rPr>
          <t xml:space="preserve">
CO2-Wert</t>
        </r>
      </text>
    </comment>
    <comment ref="I59" authorId="1">
      <text>
        <r>
          <rPr>
            <b/>
            <sz val="9"/>
            <rFont val="Tahoma"/>
          </rPr>
          <t>Gairola, Krishan:</t>
        </r>
        <r>
          <rPr>
            <sz val="9"/>
            <rFont val="Tahoma"/>
          </rPr>
          <t xml:space="preserve">
Textfeld</t>
        </r>
      </text>
    </comment>
    <comment ref="J59" authorId="1">
      <text>
        <r>
          <rPr>
            <b/>
            <sz val="9"/>
            <rFont val="Tahoma"/>
          </rPr>
          <t>Gairola, Krishan:</t>
        </r>
        <r>
          <rPr>
            <sz val="9"/>
            <rFont val="Tahoma"/>
          </rPr>
          <t xml:space="preserve">
Textfeld</t>
        </r>
      </text>
    </comment>
    <comment ref="K59" authorId="1">
      <text>
        <r>
          <rPr>
            <b/>
            <sz val="9"/>
            <rFont val="Tahoma"/>
          </rPr>
          <t>Gairola, Krishan:</t>
        </r>
        <r>
          <rPr>
            <sz val="9"/>
            <rFont val="Tahoma"/>
          </rPr>
          <t xml:space="preserve">
Textfeld</t>
        </r>
      </text>
    </comment>
    <comment ref="L59" authorId="1">
      <text>
        <r>
          <rPr>
            <b/>
            <sz val="9"/>
            <rFont val="Tahoma"/>
          </rPr>
          <t>Gairola, Krishan:</t>
        </r>
        <r>
          <rPr>
            <sz val="9"/>
            <rFont val="Tahoma"/>
          </rPr>
          <t xml:space="preserve">
Textfeld</t>
        </r>
      </text>
    </comment>
    <comment ref="M59" authorId="1">
      <text>
        <r>
          <rPr>
            <b/>
            <sz val="9"/>
            <rFont val="Tahoma"/>
          </rPr>
          <t>Gairola, Krishan:</t>
        </r>
        <r>
          <rPr>
            <sz val="9"/>
            <rFont val="Tahoma"/>
          </rPr>
          <t xml:space="preserve">
Textfeld</t>
        </r>
      </text>
    </comment>
    <comment ref="N59" authorId="1">
      <text>
        <r>
          <rPr>
            <b/>
            <sz val="9"/>
            <rFont val="Tahoma"/>
          </rPr>
          <t>Gairola, Krishan:</t>
        </r>
        <r>
          <rPr>
            <sz val="9"/>
            <rFont val="Tahoma"/>
          </rPr>
          <t xml:space="preserve">
Textfeld</t>
        </r>
      </text>
    </comment>
    <comment ref="O59" authorId="1">
      <text>
        <r>
          <rPr>
            <b/>
            <sz val="9"/>
            <rFont val="Tahoma"/>
          </rPr>
          <t>Gairola, Krishan:</t>
        </r>
        <r>
          <rPr>
            <sz val="9"/>
            <rFont val="Tahoma"/>
          </rPr>
          <t xml:space="preserve">
Textfeld</t>
        </r>
      </text>
    </comment>
    <comment ref="P59" authorId="1">
      <text>
        <r>
          <rPr>
            <b/>
            <sz val="9"/>
            <rFont val="Tahoma"/>
          </rPr>
          <t>Gairola, Krishan:</t>
        </r>
        <r>
          <rPr>
            <sz val="9"/>
            <rFont val="Tahoma"/>
          </rPr>
          <t xml:space="preserve">
Textfeld</t>
        </r>
      </text>
    </comment>
    <comment ref="Q59" authorId="1">
      <text>
        <r>
          <rPr>
            <b/>
            <sz val="9"/>
            <rFont val="Tahoma"/>
          </rPr>
          <t>Gairola, Krishan:</t>
        </r>
        <r>
          <rPr>
            <sz val="9"/>
            <rFont val="Tahoma"/>
          </rPr>
          <t xml:space="preserve">
Textfeld</t>
        </r>
      </text>
    </comment>
    <comment ref="R59" authorId="1">
      <text>
        <r>
          <rPr>
            <b/>
            <sz val="9"/>
            <rFont val="Tahoma"/>
          </rPr>
          <t>Gairola, Krishan:</t>
        </r>
        <r>
          <rPr>
            <sz val="9"/>
            <rFont val="Tahoma"/>
          </rPr>
          <t xml:space="preserve">
Textfeld</t>
        </r>
      </text>
    </comment>
    <comment ref="S59" authorId="1">
      <text>
        <r>
          <rPr>
            <b/>
            <sz val="9"/>
            <rFont val="Tahoma"/>
          </rPr>
          <t>Gairola, Krishan:</t>
        </r>
        <r>
          <rPr>
            <sz val="9"/>
            <rFont val="Tahoma"/>
          </rPr>
          <t xml:space="preserve">
Textfeld</t>
        </r>
      </text>
    </comment>
    <comment ref="T59" authorId="1">
      <text>
        <r>
          <rPr>
            <b/>
            <sz val="9"/>
            <rFont val="Tahoma"/>
          </rPr>
          <t>Gairola, Krishan:</t>
        </r>
        <r>
          <rPr>
            <sz val="9"/>
            <rFont val="Tahoma"/>
          </rPr>
          <t xml:space="preserve">
Textfeld</t>
        </r>
      </text>
    </comment>
    <comment ref="U59" authorId="1">
      <text>
        <r>
          <rPr>
            <b/>
            <sz val="9"/>
            <rFont val="Tahoma"/>
          </rPr>
          <t>Gairola, Krishan:</t>
        </r>
        <r>
          <rPr>
            <sz val="9"/>
            <rFont val="Tahoma"/>
          </rPr>
          <t xml:space="preserve">
Textfeld</t>
        </r>
      </text>
    </comment>
    <comment ref="V59" authorId="1">
      <text>
        <r>
          <rPr>
            <b/>
            <sz val="9"/>
            <rFont val="Tahoma"/>
          </rPr>
          <t>Gairola, Krishan:</t>
        </r>
        <r>
          <rPr>
            <sz val="9"/>
            <rFont val="Tahoma"/>
          </rPr>
          <t xml:space="preserve">
Textfeld</t>
        </r>
      </text>
    </comment>
    <comment ref="W59" authorId="1">
      <text>
        <r>
          <rPr>
            <b/>
            <sz val="9"/>
            <rFont val="Tahoma"/>
          </rPr>
          <t>Gairola, Krishan:</t>
        </r>
        <r>
          <rPr>
            <sz val="9"/>
            <rFont val="Tahoma"/>
          </rPr>
          <t xml:space="preserve">
Textfeld</t>
        </r>
      </text>
    </comment>
    <comment ref="X59" authorId="1">
      <text>
        <r>
          <rPr>
            <b/>
            <sz val="9"/>
            <rFont val="Tahoma"/>
          </rPr>
          <t>Gairola, Krishan:</t>
        </r>
        <r>
          <rPr>
            <sz val="9"/>
            <rFont val="Tahoma"/>
          </rPr>
          <t xml:space="preserve">
Textfeld</t>
        </r>
      </text>
    </comment>
    <comment ref="Y59" authorId="1">
      <text>
        <r>
          <rPr>
            <b/>
            <sz val="9"/>
            <rFont val="Tahoma"/>
          </rPr>
          <t>Gairola, Krishan:</t>
        </r>
        <r>
          <rPr>
            <sz val="9"/>
            <rFont val="Tahoma"/>
          </rPr>
          <t xml:space="preserve">
Textfeld</t>
        </r>
      </text>
    </comment>
    <comment ref="Z59" authorId="1">
      <text>
        <r>
          <rPr>
            <b/>
            <sz val="9"/>
            <rFont val="Tahoma"/>
          </rPr>
          <t>Gairola, Krishan:</t>
        </r>
        <r>
          <rPr>
            <sz val="9"/>
            <rFont val="Tahoma"/>
          </rPr>
          <t xml:space="preserve">
Textfeld</t>
        </r>
      </text>
    </comment>
    <comment ref="I60" authorId="0">
      <text>
        <r>
          <rPr>
            <b/>
            <sz val="9"/>
            <rFont val="Tahoma"/>
          </rPr>
          <t>von Kleist, Björn:</t>
        </r>
        <r>
          <rPr>
            <sz val="9"/>
            <rFont val="Tahoma"/>
          </rPr>
          <t xml:space="preserve">
CO2-Wert</t>
        </r>
      </text>
    </comment>
    <comment ref="J60" authorId="0">
      <text>
        <r>
          <rPr>
            <b/>
            <sz val="9"/>
            <rFont val="Tahoma"/>
          </rPr>
          <t>von Kleist, Björn:</t>
        </r>
        <r>
          <rPr>
            <sz val="9"/>
            <rFont val="Tahoma"/>
          </rPr>
          <t xml:space="preserve">
CO2-Wert</t>
        </r>
      </text>
    </comment>
    <comment ref="K60" authorId="0">
      <text>
        <r>
          <rPr>
            <b/>
            <sz val="9"/>
            <rFont val="Tahoma"/>
          </rPr>
          <t>von Kleist, Björn:</t>
        </r>
        <r>
          <rPr>
            <sz val="9"/>
            <rFont val="Tahoma"/>
          </rPr>
          <t xml:space="preserve">
CO2-Wert</t>
        </r>
      </text>
    </comment>
    <comment ref="L60" authorId="0">
      <text>
        <r>
          <rPr>
            <b/>
            <sz val="9"/>
            <rFont val="Tahoma"/>
          </rPr>
          <t>von Kleist, Björn:</t>
        </r>
        <r>
          <rPr>
            <sz val="9"/>
            <rFont val="Tahoma"/>
          </rPr>
          <t xml:space="preserve">
CO2-Wert</t>
        </r>
      </text>
    </comment>
    <comment ref="M60" authorId="0">
      <text>
        <r>
          <rPr>
            <b/>
            <sz val="9"/>
            <rFont val="Tahoma"/>
          </rPr>
          <t>von Kleist, Björn:</t>
        </r>
        <r>
          <rPr>
            <sz val="9"/>
            <rFont val="Tahoma"/>
          </rPr>
          <t xml:space="preserve">
CO2-Wert</t>
        </r>
      </text>
    </comment>
    <comment ref="N60" authorId="0">
      <text>
        <r>
          <rPr>
            <b/>
            <sz val="9"/>
            <rFont val="Tahoma"/>
          </rPr>
          <t>von Kleist, Björn:</t>
        </r>
        <r>
          <rPr>
            <sz val="9"/>
            <rFont val="Tahoma"/>
          </rPr>
          <t xml:space="preserve">
CO2-Wert</t>
        </r>
      </text>
    </comment>
    <comment ref="O60" authorId="0">
      <text>
        <r>
          <rPr>
            <b/>
            <sz val="9"/>
            <rFont val="Tahoma"/>
          </rPr>
          <t>von Kleist, Björn:</t>
        </r>
        <r>
          <rPr>
            <sz val="9"/>
            <rFont val="Tahoma"/>
          </rPr>
          <t xml:space="preserve">
CO2-Wert</t>
        </r>
      </text>
    </comment>
    <comment ref="P60" authorId="0">
      <text>
        <r>
          <rPr>
            <b/>
            <sz val="9"/>
            <rFont val="Tahoma"/>
          </rPr>
          <t>von Kleist, Björn:</t>
        </r>
        <r>
          <rPr>
            <sz val="9"/>
            <rFont val="Tahoma"/>
          </rPr>
          <t xml:space="preserve">
CO2-Wert</t>
        </r>
      </text>
    </comment>
    <comment ref="Q60" authorId="0">
      <text>
        <r>
          <rPr>
            <b/>
            <sz val="9"/>
            <rFont val="Tahoma"/>
          </rPr>
          <t>von Kleist, Björn:</t>
        </r>
        <r>
          <rPr>
            <sz val="9"/>
            <rFont val="Tahoma"/>
          </rPr>
          <t xml:space="preserve">
CO2-Wert</t>
        </r>
      </text>
    </comment>
    <comment ref="R60" authorId="0">
      <text>
        <r>
          <rPr>
            <b/>
            <sz val="9"/>
            <rFont val="Tahoma"/>
          </rPr>
          <t>von Kleist, Björn:</t>
        </r>
        <r>
          <rPr>
            <sz val="9"/>
            <rFont val="Tahoma"/>
          </rPr>
          <t xml:space="preserve">
CO2-Wert</t>
        </r>
      </text>
    </comment>
    <comment ref="S60" authorId="0">
      <text>
        <r>
          <rPr>
            <b/>
            <sz val="9"/>
            <rFont val="Tahoma"/>
          </rPr>
          <t>von Kleist, Björn:</t>
        </r>
        <r>
          <rPr>
            <sz val="9"/>
            <rFont val="Tahoma"/>
          </rPr>
          <t xml:space="preserve">
CO2-Wert</t>
        </r>
      </text>
    </comment>
    <comment ref="T60" authorId="0">
      <text>
        <r>
          <rPr>
            <b/>
            <sz val="9"/>
            <rFont val="Tahoma"/>
          </rPr>
          <t>von Kleist, Björn:</t>
        </r>
        <r>
          <rPr>
            <sz val="9"/>
            <rFont val="Tahoma"/>
          </rPr>
          <t xml:space="preserve">
CO2-Wert</t>
        </r>
      </text>
    </comment>
    <comment ref="U60" authorId="0">
      <text>
        <r>
          <rPr>
            <b/>
            <sz val="9"/>
            <rFont val="Tahoma"/>
          </rPr>
          <t>von Kleist, Björn:</t>
        </r>
        <r>
          <rPr>
            <sz val="9"/>
            <rFont val="Tahoma"/>
          </rPr>
          <t xml:space="preserve">
CO2-Wert</t>
        </r>
      </text>
    </comment>
    <comment ref="V60" authorId="0">
      <text>
        <r>
          <rPr>
            <b/>
            <sz val="9"/>
            <rFont val="Tahoma"/>
          </rPr>
          <t>von Kleist, Björn:</t>
        </r>
        <r>
          <rPr>
            <sz val="9"/>
            <rFont val="Tahoma"/>
          </rPr>
          <t xml:space="preserve">
CO2-Wert</t>
        </r>
      </text>
    </comment>
    <comment ref="W60" authorId="0">
      <text>
        <r>
          <rPr>
            <b/>
            <sz val="9"/>
            <rFont val="Tahoma"/>
          </rPr>
          <t>von Kleist, Björn:</t>
        </r>
        <r>
          <rPr>
            <sz val="9"/>
            <rFont val="Tahoma"/>
          </rPr>
          <t xml:space="preserve">
CO2-Wert</t>
        </r>
      </text>
    </comment>
    <comment ref="X60" authorId="0">
      <text>
        <r>
          <rPr>
            <b/>
            <sz val="9"/>
            <rFont val="Tahoma"/>
          </rPr>
          <t>von Kleist, Björn:</t>
        </r>
        <r>
          <rPr>
            <sz val="9"/>
            <rFont val="Tahoma"/>
          </rPr>
          <t xml:space="preserve">
CO2-Wert</t>
        </r>
      </text>
    </comment>
    <comment ref="Y60" authorId="0">
      <text>
        <r>
          <rPr>
            <b/>
            <sz val="9"/>
            <rFont val="Tahoma"/>
          </rPr>
          <t>von Kleist, Björn:</t>
        </r>
        <r>
          <rPr>
            <sz val="9"/>
            <rFont val="Tahoma"/>
          </rPr>
          <t xml:space="preserve">
CO2-Wert</t>
        </r>
      </text>
    </comment>
    <comment ref="Z60" authorId="0">
      <text>
        <r>
          <rPr>
            <b/>
            <sz val="9"/>
            <rFont val="Tahoma"/>
          </rPr>
          <t>von Kleist, Björn:</t>
        </r>
        <r>
          <rPr>
            <sz val="9"/>
            <rFont val="Tahoma"/>
          </rPr>
          <t xml:space="preserve">
CO2-Wert</t>
        </r>
      </text>
    </comment>
    <comment ref="I61" authorId="1">
      <text>
        <r>
          <rPr>
            <b/>
            <sz val="9"/>
            <rFont val="Tahoma"/>
          </rPr>
          <t>Gairola, Krishan:</t>
        </r>
        <r>
          <rPr>
            <sz val="9"/>
            <rFont val="Tahoma"/>
          </rPr>
          <t xml:space="preserve">
Textfeld</t>
        </r>
      </text>
    </comment>
    <comment ref="J61" authorId="1">
      <text>
        <r>
          <rPr>
            <b/>
            <sz val="9"/>
            <rFont val="Tahoma"/>
          </rPr>
          <t>Gairola, Krishan:</t>
        </r>
        <r>
          <rPr>
            <sz val="9"/>
            <rFont val="Tahoma"/>
          </rPr>
          <t xml:space="preserve">
Textfeld</t>
        </r>
      </text>
    </comment>
    <comment ref="K61" authorId="1">
      <text>
        <r>
          <rPr>
            <b/>
            <sz val="9"/>
            <rFont val="Tahoma"/>
          </rPr>
          <t>Gairola, Krishan:</t>
        </r>
        <r>
          <rPr>
            <sz val="9"/>
            <rFont val="Tahoma"/>
          </rPr>
          <t xml:space="preserve">
Textfeld</t>
        </r>
      </text>
    </comment>
    <comment ref="L61" authorId="1">
      <text>
        <r>
          <rPr>
            <b/>
            <sz val="9"/>
            <rFont val="Tahoma"/>
          </rPr>
          <t>Gairola, Krishan:</t>
        </r>
        <r>
          <rPr>
            <sz val="9"/>
            <rFont val="Tahoma"/>
          </rPr>
          <t xml:space="preserve">
Textfeld</t>
        </r>
      </text>
    </comment>
    <comment ref="M61" authorId="1">
      <text>
        <r>
          <rPr>
            <b/>
            <sz val="9"/>
            <rFont val="Tahoma"/>
          </rPr>
          <t>Gairola, Krishan:</t>
        </r>
        <r>
          <rPr>
            <sz val="9"/>
            <rFont val="Tahoma"/>
          </rPr>
          <t xml:space="preserve">
Textfeld</t>
        </r>
      </text>
    </comment>
    <comment ref="N61" authorId="1">
      <text>
        <r>
          <rPr>
            <b/>
            <sz val="9"/>
            <rFont val="Tahoma"/>
          </rPr>
          <t>Gairola, Krishan:</t>
        </r>
        <r>
          <rPr>
            <sz val="9"/>
            <rFont val="Tahoma"/>
          </rPr>
          <t xml:space="preserve">
Textfeld</t>
        </r>
      </text>
    </comment>
    <comment ref="O61" authorId="1">
      <text>
        <r>
          <rPr>
            <b/>
            <sz val="9"/>
            <rFont val="Tahoma"/>
          </rPr>
          <t>Gairola, Krishan:</t>
        </r>
        <r>
          <rPr>
            <sz val="9"/>
            <rFont val="Tahoma"/>
          </rPr>
          <t xml:space="preserve">
Textfeld</t>
        </r>
      </text>
    </comment>
    <comment ref="P61" authorId="1">
      <text>
        <r>
          <rPr>
            <b/>
            <sz val="9"/>
            <rFont val="Tahoma"/>
          </rPr>
          <t>Gairola, Krishan:</t>
        </r>
        <r>
          <rPr>
            <sz val="9"/>
            <rFont val="Tahoma"/>
          </rPr>
          <t xml:space="preserve">
Textfeld</t>
        </r>
      </text>
    </comment>
    <comment ref="Q61" authorId="1">
      <text>
        <r>
          <rPr>
            <b/>
            <sz val="9"/>
            <rFont val="Tahoma"/>
          </rPr>
          <t>Gairola, Krishan:</t>
        </r>
        <r>
          <rPr>
            <sz val="9"/>
            <rFont val="Tahoma"/>
          </rPr>
          <t xml:space="preserve">
Textfeld</t>
        </r>
      </text>
    </comment>
    <comment ref="R61" authorId="1">
      <text>
        <r>
          <rPr>
            <b/>
            <sz val="9"/>
            <rFont val="Tahoma"/>
          </rPr>
          <t>Gairola, Krishan:</t>
        </r>
        <r>
          <rPr>
            <sz val="9"/>
            <rFont val="Tahoma"/>
          </rPr>
          <t xml:space="preserve">
Textfeld</t>
        </r>
      </text>
    </comment>
    <comment ref="S61" authorId="1">
      <text>
        <r>
          <rPr>
            <b/>
            <sz val="9"/>
            <rFont val="Tahoma"/>
          </rPr>
          <t>Gairola, Krishan:</t>
        </r>
        <r>
          <rPr>
            <sz val="9"/>
            <rFont val="Tahoma"/>
          </rPr>
          <t xml:space="preserve">
Textfeld</t>
        </r>
      </text>
    </comment>
    <comment ref="T61" authorId="1">
      <text>
        <r>
          <rPr>
            <b/>
            <sz val="9"/>
            <rFont val="Tahoma"/>
          </rPr>
          <t>Gairola, Krishan:</t>
        </r>
        <r>
          <rPr>
            <sz val="9"/>
            <rFont val="Tahoma"/>
          </rPr>
          <t xml:space="preserve">
Textfeld</t>
        </r>
      </text>
    </comment>
    <comment ref="U61" authorId="1">
      <text>
        <r>
          <rPr>
            <b/>
            <sz val="9"/>
            <rFont val="Tahoma"/>
          </rPr>
          <t>Gairola, Krishan:</t>
        </r>
        <r>
          <rPr>
            <sz val="9"/>
            <rFont val="Tahoma"/>
          </rPr>
          <t xml:space="preserve">
Textfeld</t>
        </r>
      </text>
    </comment>
    <comment ref="V61" authorId="1">
      <text>
        <r>
          <rPr>
            <b/>
            <sz val="9"/>
            <rFont val="Tahoma"/>
          </rPr>
          <t>Gairola, Krishan:</t>
        </r>
        <r>
          <rPr>
            <sz val="9"/>
            <rFont val="Tahoma"/>
          </rPr>
          <t xml:space="preserve">
Textfeld</t>
        </r>
      </text>
    </comment>
    <comment ref="W61" authorId="1">
      <text>
        <r>
          <rPr>
            <b/>
            <sz val="9"/>
            <rFont val="Tahoma"/>
          </rPr>
          <t>Gairola, Krishan:</t>
        </r>
        <r>
          <rPr>
            <sz val="9"/>
            <rFont val="Tahoma"/>
          </rPr>
          <t xml:space="preserve">
Textfeld</t>
        </r>
      </text>
    </comment>
    <comment ref="X61" authorId="1">
      <text>
        <r>
          <rPr>
            <b/>
            <sz val="9"/>
            <rFont val="Tahoma"/>
          </rPr>
          <t>Gairola, Krishan:</t>
        </r>
        <r>
          <rPr>
            <sz val="9"/>
            <rFont val="Tahoma"/>
          </rPr>
          <t xml:space="preserve">
Textfeld</t>
        </r>
      </text>
    </comment>
    <comment ref="Y61" authorId="1">
      <text>
        <r>
          <rPr>
            <b/>
            <sz val="9"/>
            <rFont val="Tahoma"/>
          </rPr>
          <t>Gairola, Krishan:</t>
        </r>
        <r>
          <rPr>
            <sz val="9"/>
            <rFont val="Tahoma"/>
          </rPr>
          <t xml:space="preserve">
Textfeld</t>
        </r>
      </text>
    </comment>
    <comment ref="Z61" authorId="1">
      <text>
        <r>
          <rPr>
            <b/>
            <sz val="9"/>
            <rFont val="Tahoma"/>
          </rPr>
          <t>Gairola, Krishan:</t>
        </r>
        <r>
          <rPr>
            <sz val="9"/>
            <rFont val="Tahoma"/>
          </rPr>
          <t xml:space="preserve">
Textfeld</t>
        </r>
      </text>
    </comment>
    <comment ref="I62" authorId="0">
      <text>
        <r>
          <rPr>
            <b/>
            <sz val="9"/>
            <rFont val="Tahoma"/>
          </rPr>
          <t>von Kleist, Björn:</t>
        </r>
        <r>
          <rPr>
            <sz val="9"/>
            <rFont val="Tahoma"/>
          </rPr>
          <t xml:space="preserve">
CO2-Wert</t>
        </r>
      </text>
    </comment>
    <comment ref="J62" authorId="0">
      <text>
        <r>
          <rPr>
            <b/>
            <sz val="9"/>
            <rFont val="Tahoma"/>
          </rPr>
          <t>von Kleist, Björn:</t>
        </r>
        <r>
          <rPr>
            <sz val="9"/>
            <rFont val="Tahoma"/>
          </rPr>
          <t xml:space="preserve">
CO2-Wert</t>
        </r>
      </text>
    </comment>
    <comment ref="K62" authorId="0">
      <text>
        <r>
          <rPr>
            <b/>
            <sz val="9"/>
            <rFont val="Tahoma"/>
          </rPr>
          <t>von Kleist, Björn:</t>
        </r>
        <r>
          <rPr>
            <sz val="9"/>
            <rFont val="Tahoma"/>
          </rPr>
          <t xml:space="preserve">
CO2-Wert</t>
        </r>
      </text>
    </comment>
    <comment ref="L62" authorId="0">
      <text>
        <r>
          <rPr>
            <b/>
            <sz val="9"/>
            <rFont val="Tahoma"/>
          </rPr>
          <t>von Kleist, Björn:</t>
        </r>
        <r>
          <rPr>
            <sz val="9"/>
            <rFont val="Tahoma"/>
          </rPr>
          <t xml:space="preserve">
CO2-Wert</t>
        </r>
      </text>
    </comment>
    <comment ref="M62" authorId="0">
      <text>
        <r>
          <rPr>
            <b/>
            <sz val="9"/>
            <rFont val="Tahoma"/>
          </rPr>
          <t>von Kleist, Björn:</t>
        </r>
        <r>
          <rPr>
            <sz val="9"/>
            <rFont val="Tahoma"/>
          </rPr>
          <t xml:space="preserve">
CO2-Wert</t>
        </r>
      </text>
    </comment>
    <comment ref="N62" authorId="0">
      <text>
        <r>
          <rPr>
            <b/>
            <sz val="9"/>
            <rFont val="Tahoma"/>
          </rPr>
          <t>von Kleist, Björn:</t>
        </r>
        <r>
          <rPr>
            <sz val="9"/>
            <rFont val="Tahoma"/>
          </rPr>
          <t xml:space="preserve">
CO2-Wert</t>
        </r>
      </text>
    </comment>
    <comment ref="O62" authorId="0">
      <text>
        <r>
          <rPr>
            <b/>
            <sz val="9"/>
            <rFont val="Tahoma"/>
          </rPr>
          <t>von Kleist, Björn:</t>
        </r>
        <r>
          <rPr>
            <sz val="9"/>
            <rFont val="Tahoma"/>
          </rPr>
          <t xml:space="preserve">
CO2-Wert</t>
        </r>
      </text>
    </comment>
    <comment ref="P62" authorId="0">
      <text>
        <r>
          <rPr>
            <b/>
            <sz val="9"/>
            <rFont val="Tahoma"/>
          </rPr>
          <t>von Kleist, Björn:</t>
        </r>
        <r>
          <rPr>
            <sz val="9"/>
            <rFont val="Tahoma"/>
          </rPr>
          <t xml:space="preserve">
CO2-Wert</t>
        </r>
      </text>
    </comment>
    <comment ref="Q62" authorId="0">
      <text>
        <r>
          <rPr>
            <b/>
            <sz val="9"/>
            <rFont val="Tahoma"/>
          </rPr>
          <t>von Kleist, Björn:</t>
        </r>
        <r>
          <rPr>
            <sz val="9"/>
            <rFont val="Tahoma"/>
          </rPr>
          <t xml:space="preserve">
CO2-Wert</t>
        </r>
      </text>
    </comment>
    <comment ref="R62" authorId="0">
      <text>
        <r>
          <rPr>
            <b/>
            <sz val="9"/>
            <rFont val="Tahoma"/>
          </rPr>
          <t>von Kleist, Björn:</t>
        </r>
        <r>
          <rPr>
            <sz val="9"/>
            <rFont val="Tahoma"/>
          </rPr>
          <t xml:space="preserve">
CO2-Wert</t>
        </r>
      </text>
    </comment>
    <comment ref="S62" authorId="0">
      <text>
        <r>
          <rPr>
            <b/>
            <sz val="9"/>
            <rFont val="Tahoma"/>
          </rPr>
          <t>von Kleist, Björn:</t>
        </r>
        <r>
          <rPr>
            <sz val="9"/>
            <rFont val="Tahoma"/>
          </rPr>
          <t xml:space="preserve">
CO2-Wert</t>
        </r>
      </text>
    </comment>
    <comment ref="T62" authorId="0">
      <text>
        <r>
          <rPr>
            <b/>
            <sz val="9"/>
            <rFont val="Tahoma"/>
          </rPr>
          <t>von Kleist, Björn:</t>
        </r>
        <r>
          <rPr>
            <sz val="9"/>
            <rFont val="Tahoma"/>
          </rPr>
          <t xml:space="preserve">
CO2-Wert</t>
        </r>
      </text>
    </comment>
    <comment ref="U62" authorId="0">
      <text>
        <r>
          <rPr>
            <b/>
            <sz val="9"/>
            <rFont val="Tahoma"/>
          </rPr>
          <t>von Kleist, Björn:</t>
        </r>
        <r>
          <rPr>
            <sz val="9"/>
            <rFont val="Tahoma"/>
          </rPr>
          <t xml:space="preserve">
CO2-Wert</t>
        </r>
      </text>
    </comment>
    <comment ref="V62" authorId="0">
      <text>
        <r>
          <rPr>
            <b/>
            <sz val="9"/>
            <rFont val="Tahoma"/>
          </rPr>
          <t>von Kleist, Björn:</t>
        </r>
        <r>
          <rPr>
            <sz val="9"/>
            <rFont val="Tahoma"/>
          </rPr>
          <t xml:space="preserve">
CO2-Wert</t>
        </r>
      </text>
    </comment>
    <comment ref="W62" authorId="0">
      <text>
        <r>
          <rPr>
            <b/>
            <sz val="9"/>
            <rFont val="Tahoma"/>
          </rPr>
          <t>von Kleist, Björn:</t>
        </r>
        <r>
          <rPr>
            <sz val="9"/>
            <rFont val="Tahoma"/>
          </rPr>
          <t xml:space="preserve">
CO2-Wert</t>
        </r>
      </text>
    </comment>
    <comment ref="X62" authorId="0">
      <text>
        <r>
          <rPr>
            <b/>
            <sz val="9"/>
            <rFont val="Tahoma"/>
          </rPr>
          <t>von Kleist, Björn:</t>
        </r>
        <r>
          <rPr>
            <sz val="9"/>
            <rFont val="Tahoma"/>
          </rPr>
          <t xml:space="preserve">
CO2-Wert</t>
        </r>
      </text>
    </comment>
    <comment ref="Y62" authorId="0">
      <text>
        <r>
          <rPr>
            <b/>
            <sz val="9"/>
            <rFont val="Tahoma"/>
          </rPr>
          <t>von Kleist, Björn:</t>
        </r>
        <r>
          <rPr>
            <sz val="9"/>
            <rFont val="Tahoma"/>
          </rPr>
          <t xml:space="preserve">
CO2-Wert</t>
        </r>
      </text>
    </comment>
    <comment ref="Z62" authorId="0">
      <text>
        <r>
          <rPr>
            <b/>
            <sz val="9"/>
            <rFont val="Tahoma"/>
          </rPr>
          <t>von Kleist, Björn:</t>
        </r>
        <r>
          <rPr>
            <sz val="9"/>
            <rFont val="Tahoma"/>
          </rPr>
          <t xml:space="preserve">
CO2-Wert</t>
        </r>
      </text>
    </comment>
    <comment ref="I63" authorId="1">
      <text>
        <r>
          <rPr>
            <b/>
            <sz val="9"/>
            <rFont val="Tahoma"/>
          </rPr>
          <t>Gairola, Krishan:</t>
        </r>
        <r>
          <rPr>
            <sz val="9"/>
            <rFont val="Tahoma"/>
          </rPr>
          <t xml:space="preserve">
Textfeld</t>
        </r>
      </text>
    </comment>
    <comment ref="J63" authorId="1">
      <text>
        <r>
          <rPr>
            <b/>
            <sz val="9"/>
            <rFont val="Tahoma"/>
          </rPr>
          <t>Gairola, Krishan:</t>
        </r>
        <r>
          <rPr>
            <sz val="9"/>
            <rFont val="Tahoma"/>
          </rPr>
          <t xml:space="preserve">
Textfeld</t>
        </r>
      </text>
    </comment>
    <comment ref="K63" authorId="1">
      <text>
        <r>
          <rPr>
            <b/>
            <sz val="9"/>
            <rFont val="Tahoma"/>
          </rPr>
          <t>Gairola, Krishan:</t>
        </r>
        <r>
          <rPr>
            <sz val="9"/>
            <rFont val="Tahoma"/>
          </rPr>
          <t xml:space="preserve">
Textfeld</t>
        </r>
      </text>
    </comment>
    <comment ref="L63" authorId="1">
      <text>
        <r>
          <rPr>
            <b/>
            <sz val="9"/>
            <rFont val="Tahoma"/>
          </rPr>
          <t>Gairola, Krishan:</t>
        </r>
        <r>
          <rPr>
            <sz val="9"/>
            <rFont val="Tahoma"/>
          </rPr>
          <t xml:space="preserve">
Textfeld</t>
        </r>
      </text>
    </comment>
    <comment ref="M63" authorId="1">
      <text>
        <r>
          <rPr>
            <b/>
            <sz val="9"/>
            <rFont val="Tahoma"/>
          </rPr>
          <t>Gairola, Krishan:</t>
        </r>
        <r>
          <rPr>
            <sz val="9"/>
            <rFont val="Tahoma"/>
          </rPr>
          <t xml:space="preserve">
Textfeld</t>
        </r>
      </text>
    </comment>
    <comment ref="N63" authorId="1">
      <text>
        <r>
          <rPr>
            <b/>
            <sz val="9"/>
            <rFont val="Tahoma"/>
          </rPr>
          <t>Gairola, Krishan:</t>
        </r>
        <r>
          <rPr>
            <sz val="9"/>
            <rFont val="Tahoma"/>
          </rPr>
          <t xml:space="preserve">
Textfeld</t>
        </r>
      </text>
    </comment>
    <comment ref="O63" authorId="1">
      <text>
        <r>
          <rPr>
            <b/>
            <sz val="9"/>
            <rFont val="Tahoma"/>
          </rPr>
          <t>Gairola, Krishan:</t>
        </r>
        <r>
          <rPr>
            <sz val="9"/>
            <rFont val="Tahoma"/>
          </rPr>
          <t xml:space="preserve">
Textfeld</t>
        </r>
      </text>
    </comment>
    <comment ref="P63" authorId="1">
      <text>
        <r>
          <rPr>
            <b/>
            <sz val="9"/>
            <rFont val="Tahoma"/>
          </rPr>
          <t>Gairola, Krishan:</t>
        </r>
        <r>
          <rPr>
            <sz val="9"/>
            <rFont val="Tahoma"/>
          </rPr>
          <t xml:space="preserve">
Textfeld</t>
        </r>
      </text>
    </comment>
    <comment ref="Q63" authorId="1">
      <text>
        <r>
          <rPr>
            <b/>
            <sz val="9"/>
            <rFont val="Tahoma"/>
          </rPr>
          <t>Gairola, Krishan:</t>
        </r>
        <r>
          <rPr>
            <sz val="9"/>
            <rFont val="Tahoma"/>
          </rPr>
          <t xml:space="preserve">
Textfeld</t>
        </r>
      </text>
    </comment>
    <comment ref="R63" authorId="1">
      <text>
        <r>
          <rPr>
            <b/>
            <sz val="9"/>
            <rFont val="Tahoma"/>
          </rPr>
          <t>Gairola, Krishan:</t>
        </r>
        <r>
          <rPr>
            <sz val="9"/>
            <rFont val="Tahoma"/>
          </rPr>
          <t xml:space="preserve">
Textfeld</t>
        </r>
      </text>
    </comment>
    <comment ref="S63" authorId="1">
      <text>
        <r>
          <rPr>
            <b/>
            <sz val="9"/>
            <rFont val="Tahoma"/>
          </rPr>
          <t>Gairola, Krishan:</t>
        </r>
        <r>
          <rPr>
            <sz val="9"/>
            <rFont val="Tahoma"/>
          </rPr>
          <t xml:space="preserve">
Textfeld</t>
        </r>
      </text>
    </comment>
    <comment ref="T63" authorId="1">
      <text>
        <r>
          <rPr>
            <b/>
            <sz val="9"/>
            <rFont val="Tahoma"/>
          </rPr>
          <t>Gairola, Krishan:</t>
        </r>
        <r>
          <rPr>
            <sz val="9"/>
            <rFont val="Tahoma"/>
          </rPr>
          <t xml:space="preserve">
Textfeld</t>
        </r>
      </text>
    </comment>
    <comment ref="U63" authorId="1">
      <text>
        <r>
          <rPr>
            <b/>
            <sz val="9"/>
            <rFont val="Tahoma"/>
          </rPr>
          <t>Gairola, Krishan:</t>
        </r>
        <r>
          <rPr>
            <sz val="9"/>
            <rFont val="Tahoma"/>
          </rPr>
          <t xml:space="preserve">
Textfeld</t>
        </r>
      </text>
    </comment>
    <comment ref="V63" authorId="1">
      <text>
        <r>
          <rPr>
            <b/>
            <sz val="9"/>
            <rFont val="Tahoma"/>
          </rPr>
          <t>Gairola, Krishan:</t>
        </r>
        <r>
          <rPr>
            <sz val="9"/>
            <rFont val="Tahoma"/>
          </rPr>
          <t xml:space="preserve">
Textfeld</t>
        </r>
      </text>
    </comment>
    <comment ref="W63" authorId="1">
      <text>
        <r>
          <rPr>
            <b/>
            <sz val="9"/>
            <rFont val="Tahoma"/>
          </rPr>
          <t>Gairola, Krishan:</t>
        </r>
        <r>
          <rPr>
            <sz val="9"/>
            <rFont val="Tahoma"/>
          </rPr>
          <t xml:space="preserve">
Textfeld</t>
        </r>
      </text>
    </comment>
    <comment ref="X63" authorId="1">
      <text>
        <r>
          <rPr>
            <b/>
            <sz val="9"/>
            <rFont val="Tahoma"/>
          </rPr>
          <t>Gairola, Krishan:</t>
        </r>
        <r>
          <rPr>
            <sz val="9"/>
            <rFont val="Tahoma"/>
          </rPr>
          <t xml:space="preserve">
Textfeld</t>
        </r>
      </text>
    </comment>
    <comment ref="Y63" authorId="1">
      <text>
        <r>
          <rPr>
            <b/>
            <sz val="9"/>
            <rFont val="Tahoma"/>
          </rPr>
          <t>Gairola, Krishan:</t>
        </r>
        <r>
          <rPr>
            <sz val="9"/>
            <rFont val="Tahoma"/>
          </rPr>
          <t xml:space="preserve">
Textfeld</t>
        </r>
      </text>
    </comment>
    <comment ref="Z63" authorId="1">
      <text>
        <r>
          <rPr>
            <b/>
            <sz val="9"/>
            <rFont val="Tahoma"/>
          </rPr>
          <t>Gairola, Krishan:</t>
        </r>
        <r>
          <rPr>
            <sz val="9"/>
            <rFont val="Tahoma"/>
          </rPr>
          <t xml:space="preserve">
Textfeld</t>
        </r>
      </text>
    </comment>
    <comment ref="I64" authorId="0">
      <text>
        <r>
          <rPr>
            <b/>
            <sz val="9"/>
            <rFont val="Tahoma"/>
          </rPr>
          <t>von Kleist, Björn:</t>
        </r>
        <r>
          <rPr>
            <sz val="9"/>
            <rFont val="Tahoma"/>
          </rPr>
          <t xml:space="preserve">
CO2-Wert</t>
        </r>
      </text>
    </comment>
    <comment ref="J64" authorId="0">
      <text>
        <r>
          <rPr>
            <b/>
            <sz val="9"/>
            <rFont val="Tahoma"/>
          </rPr>
          <t>von Kleist, Björn:</t>
        </r>
        <r>
          <rPr>
            <sz val="9"/>
            <rFont val="Tahoma"/>
          </rPr>
          <t xml:space="preserve">
CO2-Wert</t>
        </r>
      </text>
    </comment>
    <comment ref="K64" authorId="0">
      <text>
        <r>
          <rPr>
            <b/>
            <sz val="9"/>
            <rFont val="Tahoma"/>
          </rPr>
          <t>von Kleist, Björn:</t>
        </r>
        <r>
          <rPr>
            <sz val="9"/>
            <rFont val="Tahoma"/>
          </rPr>
          <t xml:space="preserve">
CO2-Wert</t>
        </r>
      </text>
    </comment>
    <comment ref="L64" authorId="0">
      <text>
        <r>
          <rPr>
            <b/>
            <sz val="9"/>
            <rFont val="Tahoma"/>
          </rPr>
          <t>von Kleist, Björn:</t>
        </r>
        <r>
          <rPr>
            <sz val="9"/>
            <rFont val="Tahoma"/>
          </rPr>
          <t xml:space="preserve">
CO2-Wert</t>
        </r>
      </text>
    </comment>
    <comment ref="M64" authorId="0">
      <text>
        <r>
          <rPr>
            <b/>
            <sz val="9"/>
            <rFont val="Tahoma"/>
          </rPr>
          <t>von Kleist, Björn:</t>
        </r>
        <r>
          <rPr>
            <sz val="9"/>
            <rFont val="Tahoma"/>
          </rPr>
          <t xml:space="preserve">
CO2-Wert</t>
        </r>
      </text>
    </comment>
    <comment ref="N64" authorId="0">
      <text>
        <r>
          <rPr>
            <b/>
            <sz val="9"/>
            <rFont val="Tahoma"/>
          </rPr>
          <t>von Kleist, Björn:</t>
        </r>
        <r>
          <rPr>
            <sz val="9"/>
            <rFont val="Tahoma"/>
          </rPr>
          <t xml:space="preserve">
CO2-Wert</t>
        </r>
      </text>
    </comment>
    <comment ref="O64" authorId="0">
      <text>
        <r>
          <rPr>
            <b/>
            <sz val="9"/>
            <rFont val="Tahoma"/>
          </rPr>
          <t>von Kleist, Björn:</t>
        </r>
        <r>
          <rPr>
            <sz val="9"/>
            <rFont val="Tahoma"/>
          </rPr>
          <t xml:space="preserve">
CO2-Wert</t>
        </r>
      </text>
    </comment>
    <comment ref="P64" authorId="0">
      <text>
        <r>
          <rPr>
            <b/>
            <sz val="9"/>
            <rFont val="Tahoma"/>
          </rPr>
          <t>von Kleist, Björn:</t>
        </r>
        <r>
          <rPr>
            <sz val="9"/>
            <rFont val="Tahoma"/>
          </rPr>
          <t xml:space="preserve">
CO2-Wert</t>
        </r>
      </text>
    </comment>
    <comment ref="Q64" authorId="0">
      <text>
        <r>
          <rPr>
            <b/>
            <sz val="9"/>
            <rFont val="Tahoma"/>
          </rPr>
          <t>von Kleist, Björn:</t>
        </r>
        <r>
          <rPr>
            <sz val="9"/>
            <rFont val="Tahoma"/>
          </rPr>
          <t xml:space="preserve">
CO2-Wert</t>
        </r>
      </text>
    </comment>
    <comment ref="R64" authorId="0">
      <text>
        <r>
          <rPr>
            <b/>
            <sz val="9"/>
            <rFont val="Tahoma"/>
          </rPr>
          <t>von Kleist, Björn:</t>
        </r>
        <r>
          <rPr>
            <sz val="9"/>
            <rFont val="Tahoma"/>
          </rPr>
          <t xml:space="preserve">
CO2-Wert</t>
        </r>
      </text>
    </comment>
    <comment ref="S64" authorId="0">
      <text>
        <r>
          <rPr>
            <b/>
            <sz val="9"/>
            <rFont val="Tahoma"/>
          </rPr>
          <t>von Kleist, Björn:</t>
        </r>
        <r>
          <rPr>
            <sz val="9"/>
            <rFont val="Tahoma"/>
          </rPr>
          <t xml:space="preserve">
CO2-Wert</t>
        </r>
      </text>
    </comment>
    <comment ref="T64" authorId="0">
      <text>
        <r>
          <rPr>
            <b/>
            <sz val="9"/>
            <rFont val="Tahoma"/>
          </rPr>
          <t>von Kleist, Björn:</t>
        </r>
        <r>
          <rPr>
            <sz val="9"/>
            <rFont val="Tahoma"/>
          </rPr>
          <t xml:space="preserve">
CO2-Wert</t>
        </r>
      </text>
    </comment>
    <comment ref="U64" authorId="0">
      <text>
        <r>
          <rPr>
            <b/>
            <sz val="9"/>
            <rFont val="Tahoma"/>
          </rPr>
          <t>von Kleist, Björn:</t>
        </r>
        <r>
          <rPr>
            <sz val="9"/>
            <rFont val="Tahoma"/>
          </rPr>
          <t xml:space="preserve">
CO2-Wert</t>
        </r>
      </text>
    </comment>
    <comment ref="V64" authorId="0">
      <text>
        <r>
          <rPr>
            <b/>
            <sz val="9"/>
            <rFont val="Tahoma"/>
          </rPr>
          <t>von Kleist, Björn:</t>
        </r>
        <r>
          <rPr>
            <sz val="9"/>
            <rFont val="Tahoma"/>
          </rPr>
          <t xml:space="preserve">
CO2-Wert</t>
        </r>
      </text>
    </comment>
    <comment ref="W64" authorId="0">
      <text>
        <r>
          <rPr>
            <b/>
            <sz val="9"/>
            <rFont val="Tahoma"/>
          </rPr>
          <t>von Kleist, Björn:</t>
        </r>
        <r>
          <rPr>
            <sz val="9"/>
            <rFont val="Tahoma"/>
          </rPr>
          <t xml:space="preserve">
CO2-Wert</t>
        </r>
      </text>
    </comment>
    <comment ref="X64" authorId="0">
      <text>
        <r>
          <rPr>
            <b/>
            <sz val="9"/>
            <rFont val="Tahoma"/>
          </rPr>
          <t>von Kleist, Björn:</t>
        </r>
        <r>
          <rPr>
            <sz val="9"/>
            <rFont val="Tahoma"/>
          </rPr>
          <t xml:space="preserve">
CO2-Wert</t>
        </r>
      </text>
    </comment>
    <comment ref="Y64" authorId="0">
      <text>
        <r>
          <rPr>
            <b/>
            <sz val="9"/>
            <rFont val="Tahoma"/>
          </rPr>
          <t>von Kleist, Björn:</t>
        </r>
        <r>
          <rPr>
            <sz val="9"/>
            <rFont val="Tahoma"/>
          </rPr>
          <t xml:space="preserve">
CO2-Wert</t>
        </r>
      </text>
    </comment>
    <comment ref="Z64" authorId="0">
      <text>
        <r>
          <rPr>
            <b/>
            <sz val="9"/>
            <rFont val="Tahoma"/>
          </rPr>
          <t>von Kleist, Björn:</t>
        </r>
        <r>
          <rPr>
            <sz val="9"/>
            <rFont val="Tahoma"/>
          </rPr>
          <t xml:space="preserve">
CO2-Wert</t>
        </r>
      </text>
    </comment>
    <comment ref="I65" authorId="1">
      <text>
        <r>
          <rPr>
            <b/>
            <sz val="9"/>
            <rFont val="Tahoma"/>
          </rPr>
          <t>Gairola, Krishan:</t>
        </r>
        <r>
          <rPr>
            <sz val="9"/>
            <rFont val="Tahoma"/>
          </rPr>
          <t xml:space="preserve">
Textfeld</t>
        </r>
      </text>
    </comment>
    <comment ref="J65" authorId="1">
      <text>
        <r>
          <rPr>
            <b/>
            <sz val="9"/>
            <rFont val="Tahoma"/>
          </rPr>
          <t>Gairola, Krishan:</t>
        </r>
        <r>
          <rPr>
            <sz val="9"/>
            <rFont val="Tahoma"/>
          </rPr>
          <t xml:space="preserve">
Textfeld</t>
        </r>
      </text>
    </comment>
    <comment ref="K65" authorId="1">
      <text>
        <r>
          <rPr>
            <b/>
            <sz val="9"/>
            <rFont val="Tahoma"/>
          </rPr>
          <t>Gairola, Krishan:</t>
        </r>
        <r>
          <rPr>
            <sz val="9"/>
            <rFont val="Tahoma"/>
          </rPr>
          <t xml:space="preserve">
Textfeld</t>
        </r>
      </text>
    </comment>
    <comment ref="L65" authorId="1">
      <text>
        <r>
          <rPr>
            <b/>
            <sz val="9"/>
            <rFont val="Tahoma"/>
          </rPr>
          <t>Gairola, Krishan:</t>
        </r>
        <r>
          <rPr>
            <sz val="9"/>
            <rFont val="Tahoma"/>
          </rPr>
          <t xml:space="preserve">
Textfeld</t>
        </r>
      </text>
    </comment>
    <comment ref="M65" authorId="1">
      <text>
        <r>
          <rPr>
            <b/>
            <sz val="9"/>
            <rFont val="Tahoma"/>
          </rPr>
          <t>Gairola, Krishan:</t>
        </r>
        <r>
          <rPr>
            <sz val="9"/>
            <rFont val="Tahoma"/>
          </rPr>
          <t xml:space="preserve">
Textfeld</t>
        </r>
      </text>
    </comment>
    <comment ref="N65" authorId="1">
      <text>
        <r>
          <rPr>
            <b/>
            <sz val="9"/>
            <rFont val="Tahoma"/>
          </rPr>
          <t>Gairola, Krishan:</t>
        </r>
        <r>
          <rPr>
            <sz val="9"/>
            <rFont val="Tahoma"/>
          </rPr>
          <t xml:space="preserve">
Textfeld</t>
        </r>
      </text>
    </comment>
    <comment ref="O65" authorId="1">
      <text>
        <r>
          <rPr>
            <b/>
            <sz val="9"/>
            <rFont val="Tahoma"/>
          </rPr>
          <t>Gairola, Krishan:</t>
        </r>
        <r>
          <rPr>
            <sz val="9"/>
            <rFont val="Tahoma"/>
          </rPr>
          <t xml:space="preserve">
Textfeld</t>
        </r>
      </text>
    </comment>
    <comment ref="P65" authorId="1">
      <text>
        <r>
          <rPr>
            <b/>
            <sz val="9"/>
            <rFont val="Tahoma"/>
          </rPr>
          <t>Gairola, Krishan:</t>
        </r>
        <r>
          <rPr>
            <sz val="9"/>
            <rFont val="Tahoma"/>
          </rPr>
          <t xml:space="preserve">
Textfeld</t>
        </r>
      </text>
    </comment>
    <comment ref="Q65" authorId="1">
      <text>
        <r>
          <rPr>
            <b/>
            <sz val="9"/>
            <rFont val="Tahoma"/>
          </rPr>
          <t>Gairola, Krishan:</t>
        </r>
        <r>
          <rPr>
            <sz val="9"/>
            <rFont val="Tahoma"/>
          </rPr>
          <t xml:space="preserve">
Textfeld</t>
        </r>
      </text>
    </comment>
    <comment ref="R65" authorId="1">
      <text>
        <r>
          <rPr>
            <b/>
            <sz val="9"/>
            <rFont val="Tahoma"/>
          </rPr>
          <t>Gairola, Krishan:</t>
        </r>
        <r>
          <rPr>
            <sz val="9"/>
            <rFont val="Tahoma"/>
          </rPr>
          <t xml:space="preserve">
Textfeld</t>
        </r>
      </text>
    </comment>
    <comment ref="S65" authorId="1">
      <text>
        <r>
          <rPr>
            <b/>
            <sz val="9"/>
            <rFont val="Tahoma"/>
          </rPr>
          <t>Gairola, Krishan:</t>
        </r>
        <r>
          <rPr>
            <sz val="9"/>
            <rFont val="Tahoma"/>
          </rPr>
          <t xml:space="preserve">
Textfeld</t>
        </r>
      </text>
    </comment>
    <comment ref="T65" authorId="1">
      <text>
        <r>
          <rPr>
            <b/>
            <sz val="9"/>
            <rFont val="Tahoma"/>
          </rPr>
          <t>Gairola, Krishan:</t>
        </r>
        <r>
          <rPr>
            <sz val="9"/>
            <rFont val="Tahoma"/>
          </rPr>
          <t xml:space="preserve">
Textfeld</t>
        </r>
      </text>
    </comment>
    <comment ref="U65" authorId="1">
      <text>
        <r>
          <rPr>
            <b/>
            <sz val="9"/>
            <rFont val="Tahoma"/>
          </rPr>
          <t>Gairola, Krishan:</t>
        </r>
        <r>
          <rPr>
            <sz val="9"/>
            <rFont val="Tahoma"/>
          </rPr>
          <t xml:space="preserve">
Textfeld</t>
        </r>
      </text>
    </comment>
    <comment ref="V65" authorId="1">
      <text>
        <r>
          <rPr>
            <b/>
            <sz val="9"/>
            <rFont val="Tahoma"/>
          </rPr>
          <t>Gairola, Krishan:</t>
        </r>
        <r>
          <rPr>
            <sz val="9"/>
            <rFont val="Tahoma"/>
          </rPr>
          <t xml:space="preserve">
Textfeld</t>
        </r>
      </text>
    </comment>
    <comment ref="W65" authorId="1">
      <text>
        <r>
          <rPr>
            <b/>
            <sz val="9"/>
            <rFont val="Tahoma"/>
          </rPr>
          <t>Gairola, Krishan:</t>
        </r>
        <r>
          <rPr>
            <sz val="9"/>
            <rFont val="Tahoma"/>
          </rPr>
          <t xml:space="preserve">
Textfeld</t>
        </r>
      </text>
    </comment>
    <comment ref="X65" authorId="1">
      <text>
        <r>
          <rPr>
            <b/>
            <sz val="9"/>
            <rFont val="Tahoma"/>
          </rPr>
          <t>Gairola, Krishan:</t>
        </r>
        <r>
          <rPr>
            <sz val="9"/>
            <rFont val="Tahoma"/>
          </rPr>
          <t xml:space="preserve">
Textfeld</t>
        </r>
      </text>
    </comment>
    <comment ref="Y65" authorId="1">
      <text>
        <r>
          <rPr>
            <b/>
            <sz val="9"/>
            <rFont val="Tahoma"/>
          </rPr>
          <t>Gairola, Krishan:</t>
        </r>
        <r>
          <rPr>
            <sz val="9"/>
            <rFont val="Tahoma"/>
          </rPr>
          <t xml:space="preserve">
Textfeld</t>
        </r>
      </text>
    </comment>
    <comment ref="Z65" authorId="1">
      <text>
        <r>
          <rPr>
            <b/>
            <sz val="9"/>
            <rFont val="Tahoma"/>
          </rPr>
          <t>Gairola, Krishan:</t>
        </r>
        <r>
          <rPr>
            <sz val="9"/>
            <rFont val="Tahoma"/>
          </rPr>
          <t xml:space="preserve">
Textfeld</t>
        </r>
      </text>
    </comment>
    <comment ref="I66" authorId="0">
      <text>
        <r>
          <rPr>
            <b/>
            <sz val="9"/>
            <rFont val="Tahoma"/>
          </rPr>
          <t>von Kleist, Björn:</t>
        </r>
        <r>
          <rPr>
            <sz val="9"/>
            <rFont val="Tahoma"/>
          </rPr>
          <t xml:space="preserve">
CO2-Wert</t>
        </r>
      </text>
    </comment>
    <comment ref="J66" authorId="0">
      <text>
        <r>
          <rPr>
            <b/>
            <sz val="9"/>
            <rFont val="Tahoma"/>
          </rPr>
          <t>von Kleist, Björn:</t>
        </r>
        <r>
          <rPr>
            <sz val="9"/>
            <rFont val="Tahoma"/>
          </rPr>
          <t xml:space="preserve">
CO2-Wert</t>
        </r>
      </text>
    </comment>
    <comment ref="K66" authorId="0">
      <text>
        <r>
          <rPr>
            <b/>
            <sz val="9"/>
            <rFont val="Tahoma"/>
          </rPr>
          <t>von Kleist, Björn:</t>
        </r>
        <r>
          <rPr>
            <sz val="9"/>
            <rFont val="Tahoma"/>
          </rPr>
          <t xml:space="preserve">
CO2-Wert</t>
        </r>
      </text>
    </comment>
    <comment ref="L66" authorId="0">
      <text>
        <r>
          <rPr>
            <b/>
            <sz val="9"/>
            <rFont val="Tahoma"/>
          </rPr>
          <t>von Kleist, Björn:</t>
        </r>
        <r>
          <rPr>
            <sz val="9"/>
            <rFont val="Tahoma"/>
          </rPr>
          <t xml:space="preserve">
CO2-Wert</t>
        </r>
      </text>
    </comment>
    <comment ref="M66" authorId="0">
      <text>
        <r>
          <rPr>
            <b/>
            <sz val="9"/>
            <rFont val="Tahoma"/>
          </rPr>
          <t>von Kleist, Björn:</t>
        </r>
        <r>
          <rPr>
            <sz val="9"/>
            <rFont val="Tahoma"/>
          </rPr>
          <t xml:space="preserve">
CO2-Wert</t>
        </r>
      </text>
    </comment>
    <comment ref="N66" authorId="0">
      <text>
        <r>
          <rPr>
            <b/>
            <sz val="9"/>
            <rFont val="Tahoma"/>
          </rPr>
          <t>von Kleist, Björn:</t>
        </r>
        <r>
          <rPr>
            <sz val="9"/>
            <rFont val="Tahoma"/>
          </rPr>
          <t xml:space="preserve">
CO2-Wert</t>
        </r>
      </text>
    </comment>
    <comment ref="O66" authorId="0">
      <text>
        <r>
          <rPr>
            <b/>
            <sz val="9"/>
            <rFont val="Tahoma"/>
          </rPr>
          <t>von Kleist, Björn:</t>
        </r>
        <r>
          <rPr>
            <sz val="9"/>
            <rFont val="Tahoma"/>
          </rPr>
          <t xml:space="preserve">
CO2-Wert</t>
        </r>
      </text>
    </comment>
    <comment ref="P66" authorId="0">
      <text>
        <r>
          <rPr>
            <b/>
            <sz val="9"/>
            <rFont val="Tahoma"/>
          </rPr>
          <t>von Kleist, Björn:</t>
        </r>
        <r>
          <rPr>
            <sz val="9"/>
            <rFont val="Tahoma"/>
          </rPr>
          <t xml:space="preserve">
CO2-Wert</t>
        </r>
      </text>
    </comment>
    <comment ref="Q66" authorId="0">
      <text>
        <r>
          <rPr>
            <b/>
            <sz val="9"/>
            <rFont val="Tahoma"/>
          </rPr>
          <t>von Kleist, Björn:</t>
        </r>
        <r>
          <rPr>
            <sz val="9"/>
            <rFont val="Tahoma"/>
          </rPr>
          <t xml:space="preserve">
CO2-Wert</t>
        </r>
      </text>
    </comment>
    <comment ref="R66" authorId="0">
      <text>
        <r>
          <rPr>
            <b/>
            <sz val="9"/>
            <rFont val="Tahoma"/>
          </rPr>
          <t>von Kleist, Björn:</t>
        </r>
        <r>
          <rPr>
            <sz val="9"/>
            <rFont val="Tahoma"/>
          </rPr>
          <t xml:space="preserve">
CO2-Wert</t>
        </r>
      </text>
    </comment>
    <comment ref="S66" authorId="0">
      <text>
        <r>
          <rPr>
            <b/>
            <sz val="9"/>
            <rFont val="Tahoma"/>
          </rPr>
          <t>von Kleist, Björn:</t>
        </r>
        <r>
          <rPr>
            <sz val="9"/>
            <rFont val="Tahoma"/>
          </rPr>
          <t xml:space="preserve">
CO2-Wert</t>
        </r>
      </text>
    </comment>
    <comment ref="T66" authorId="0">
      <text>
        <r>
          <rPr>
            <b/>
            <sz val="9"/>
            <rFont val="Tahoma"/>
          </rPr>
          <t>von Kleist, Björn:</t>
        </r>
        <r>
          <rPr>
            <sz val="9"/>
            <rFont val="Tahoma"/>
          </rPr>
          <t xml:space="preserve">
CO2-Wert</t>
        </r>
      </text>
    </comment>
    <comment ref="U66" authorId="0">
      <text>
        <r>
          <rPr>
            <b/>
            <sz val="9"/>
            <rFont val="Tahoma"/>
          </rPr>
          <t>von Kleist, Björn:</t>
        </r>
        <r>
          <rPr>
            <sz val="9"/>
            <rFont val="Tahoma"/>
          </rPr>
          <t xml:space="preserve">
CO2-Wert</t>
        </r>
      </text>
    </comment>
    <comment ref="V66" authorId="0">
      <text>
        <r>
          <rPr>
            <b/>
            <sz val="9"/>
            <rFont val="Tahoma"/>
          </rPr>
          <t>von Kleist, Björn:</t>
        </r>
        <r>
          <rPr>
            <sz val="9"/>
            <rFont val="Tahoma"/>
          </rPr>
          <t xml:space="preserve">
CO2-Wert</t>
        </r>
      </text>
    </comment>
    <comment ref="W66" authorId="0">
      <text>
        <r>
          <rPr>
            <b/>
            <sz val="9"/>
            <rFont val="Tahoma"/>
          </rPr>
          <t>von Kleist, Björn:</t>
        </r>
        <r>
          <rPr>
            <sz val="9"/>
            <rFont val="Tahoma"/>
          </rPr>
          <t xml:space="preserve">
CO2-Wert</t>
        </r>
      </text>
    </comment>
    <comment ref="X66" authorId="0">
      <text>
        <r>
          <rPr>
            <b/>
            <sz val="9"/>
            <rFont val="Tahoma"/>
          </rPr>
          <t>von Kleist, Björn:</t>
        </r>
        <r>
          <rPr>
            <sz val="9"/>
            <rFont val="Tahoma"/>
          </rPr>
          <t xml:space="preserve">
CO2-Wert</t>
        </r>
      </text>
    </comment>
    <comment ref="Y66" authorId="0">
      <text>
        <r>
          <rPr>
            <b/>
            <sz val="9"/>
            <rFont val="Tahoma"/>
          </rPr>
          <t>von Kleist, Björn:</t>
        </r>
        <r>
          <rPr>
            <sz val="9"/>
            <rFont val="Tahoma"/>
          </rPr>
          <t xml:space="preserve">
CO2-Wert</t>
        </r>
      </text>
    </comment>
    <comment ref="Z66" authorId="0">
      <text>
        <r>
          <rPr>
            <b/>
            <sz val="9"/>
            <rFont val="Tahoma"/>
          </rPr>
          <t>von Kleist, Björn:</t>
        </r>
        <r>
          <rPr>
            <sz val="9"/>
            <rFont val="Tahoma"/>
          </rPr>
          <t xml:space="preserve">
CO2-Wert</t>
        </r>
      </text>
    </comment>
    <comment ref="I67" authorId="1">
      <text>
        <r>
          <rPr>
            <b/>
            <sz val="9"/>
            <rFont val="Tahoma"/>
          </rPr>
          <t>Gairola, Krishan:</t>
        </r>
        <r>
          <rPr>
            <sz val="9"/>
            <rFont val="Tahoma"/>
          </rPr>
          <t xml:space="preserve">
Textfeld</t>
        </r>
      </text>
    </comment>
    <comment ref="J67" authorId="1">
      <text>
        <r>
          <rPr>
            <b/>
            <sz val="9"/>
            <rFont val="Tahoma"/>
          </rPr>
          <t>Gairola, Krishan:</t>
        </r>
        <r>
          <rPr>
            <sz val="9"/>
            <rFont val="Tahoma"/>
          </rPr>
          <t xml:space="preserve">
Textfeld</t>
        </r>
      </text>
    </comment>
    <comment ref="K67" authorId="1">
      <text>
        <r>
          <rPr>
            <b/>
            <sz val="9"/>
            <rFont val="Tahoma"/>
          </rPr>
          <t>Gairola, Krishan:</t>
        </r>
        <r>
          <rPr>
            <sz val="9"/>
            <rFont val="Tahoma"/>
          </rPr>
          <t xml:space="preserve">
Textfeld</t>
        </r>
      </text>
    </comment>
    <comment ref="L67" authorId="1">
      <text>
        <r>
          <rPr>
            <b/>
            <sz val="9"/>
            <rFont val="Tahoma"/>
          </rPr>
          <t>Gairola, Krishan:</t>
        </r>
        <r>
          <rPr>
            <sz val="9"/>
            <rFont val="Tahoma"/>
          </rPr>
          <t xml:space="preserve">
Textfeld</t>
        </r>
      </text>
    </comment>
    <comment ref="M67" authorId="1">
      <text>
        <r>
          <rPr>
            <b/>
            <sz val="9"/>
            <rFont val="Tahoma"/>
          </rPr>
          <t>Gairola, Krishan:</t>
        </r>
        <r>
          <rPr>
            <sz val="9"/>
            <rFont val="Tahoma"/>
          </rPr>
          <t xml:space="preserve">
Textfeld</t>
        </r>
      </text>
    </comment>
    <comment ref="N67" authorId="1">
      <text>
        <r>
          <rPr>
            <b/>
            <sz val="9"/>
            <rFont val="Tahoma"/>
          </rPr>
          <t>Gairola, Krishan:</t>
        </r>
        <r>
          <rPr>
            <sz val="9"/>
            <rFont val="Tahoma"/>
          </rPr>
          <t xml:space="preserve">
Textfeld</t>
        </r>
      </text>
    </comment>
    <comment ref="O67" authorId="1">
      <text>
        <r>
          <rPr>
            <b/>
            <sz val="9"/>
            <rFont val="Tahoma"/>
          </rPr>
          <t>Gairola, Krishan:</t>
        </r>
        <r>
          <rPr>
            <sz val="9"/>
            <rFont val="Tahoma"/>
          </rPr>
          <t xml:space="preserve">
Textfeld</t>
        </r>
      </text>
    </comment>
    <comment ref="P67" authorId="1">
      <text>
        <r>
          <rPr>
            <b/>
            <sz val="9"/>
            <rFont val="Tahoma"/>
          </rPr>
          <t>Gairola, Krishan:</t>
        </r>
        <r>
          <rPr>
            <sz val="9"/>
            <rFont val="Tahoma"/>
          </rPr>
          <t xml:space="preserve">
Textfeld</t>
        </r>
      </text>
    </comment>
    <comment ref="Q67" authorId="1">
      <text>
        <r>
          <rPr>
            <b/>
            <sz val="9"/>
            <rFont val="Tahoma"/>
          </rPr>
          <t>Gairola, Krishan:</t>
        </r>
        <r>
          <rPr>
            <sz val="9"/>
            <rFont val="Tahoma"/>
          </rPr>
          <t xml:space="preserve">
Textfeld</t>
        </r>
      </text>
    </comment>
    <comment ref="R67" authorId="1">
      <text>
        <r>
          <rPr>
            <b/>
            <sz val="9"/>
            <rFont val="Tahoma"/>
          </rPr>
          <t>Gairola, Krishan:</t>
        </r>
        <r>
          <rPr>
            <sz val="9"/>
            <rFont val="Tahoma"/>
          </rPr>
          <t xml:space="preserve">
Textfeld</t>
        </r>
      </text>
    </comment>
    <comment ref="S67" authorId="1">
      <text>
        <r>
          <rPr>
            <b/>
            <sz val="9"/>
            <rFont val="Tahoma"/>
          </rPr>
          <t>Gairola, Krishan:</t>
        </r>
        <r>
          <rPr>
            <sz val="9"/>
            <rFont val="Tahoma"/>
          </rPr>
          <t xml:space="preserve">
Textfeld</t>
        </r>
      </text>
    </comment>
    <comment ref="T67" authorId="1">
      <text>
        <r>
          <rPr>
            <b/>
            <sz val="9"/>
            <rFont val="Tahoma"/>
          </rPr>
          <t>Gairola, Krishan:</t>
        </r>
        <r>
          <rPr>
            <sz val="9"/>
            <rFont val="Tahoma"/>
          </rPr>
          <t xml:space="preserve">
Textfeld</t>
        </r>
      </text>
    </comment>
    <comment ref="U67" authorId="1">
      <text>
        <r>
          <rPr>
            <b/>
            <sz val="9"/>
            <rFont val="Tahoma"/>
          </rPr>
          <t>Gairola, Krishan:</t>
        </r>
        <r>
          <rPr>
            <sz val="9"/>
            <rFont val="Tahoma"/>
          </rPr>
          <t xml:space="preserve">
Textfeld</t>
        </r>
      </text>
    </comment>
    <comment ref="V67" authorId="1">
      <text>
        <r>
          <rPr>
            <b/>
            <sz val="9"/>
            <rFont val="Tahoma"/>
          </rPr>
          <t>Gairola, Krishan:</t>
        </r>
        <r>
          <rPr>
            <sz val="9"/>
            <rFont val="Tahoma"/>
          </rPr>
          <t xml:space="preserve">
Textfeld</t>
        </r>
      </text>
    </comment>
    <comment ref="W67" authorId="1">
      <text>
        <r>
          <rPr>
            <b/>
            <sz val="9"/>
            <rFont val="Tahoma"/>
          </rPr>
          <t>Gairola, Krishan:</t>
        </r>
        <r>
          <rPr>
            <sz val="9"/>
            <rFont val="Tahoma"/>
          </rPr>
          <t xml:space="preserve">
Textfeld</t>
        </r>
      </text>
    </comment>
    <comment ref="X67" authorId="1">
      <text>
        <r>
          <rPr>
            <b/>
            <sz val="9"/>
            <rFont val="Tahoma"/>
          </rPr>
          <t>Gairola, Krishan:</t>
        </r>
        <r>
          <rPr>
            <sz val="9"/>
            <rFont val="Tahoma"/>
          </rPr>
          <t xml:space="preserve">
Textfeld</t>
        </r>
      </text>
    </comment>
    <comment ref="Y67" authorId="1">
      <text>
        <r>
          <rPr>
            <b/>
            <sz val="9"/>
            <rFont val="Tahoma"/>
          </rPr>
          <t>Gairola, Krishan:</t>
        </r>
        <r>
          <rPr>
            <sz val="9"/>
            <rFont val="Tahoma"/>
          </rPr>
          <t xml:space="preserve">
Textfeld</t>
        </r>
      </text>
    </comment>
    <comment ref="Z67" authorId="1">
      <text>
        <r>
          <rPr>
            <b/>
            <sz val="9"/>
            <rFont val="Tahoma"/>
          </rPr>
          <t>Gairola, Krishan:</t>
        </r>
        <r>
          <rPr>
            <sz val="9"/>
            <rFont val="Tahoma"/>
          </rPr>
          <t xml:space="preserve">
Textfeld</t>
        </r>
      </text>
    </comment>
    <comment ref="I68" authorId="0">
      <text>
        <r>
          <rPr>
            <b/>
            <sz val="9"/>
            <rFont val="Tahoma"/>
          </rPr>
          <t>von Kleist, Björn:</t>
        </r>
        <r>
          <rPr>
            <sz val="9"/>
            <rFont val="Tahoma"/>
          </rPr>
          <t xml:space="preserve">
CO2-Wert</t>
        </r>
      </text>
    </comment>
    <comment ref="J68" authorId="0">
      <text>
        <r>
          <rPr>
            <b/>
            <sz val="9"/>
            <rFont val="Tahoma"/>
          </rPr>
          <t>von Kleist, Björn:</t>
        </r>
        <r>
          <rPr>
            <sz val="9"/>
            <rFont val="Tahoma"/>
          </rPr>
          <t xml:space="preserve">
CO2-Wert</t>
        </r>
      </text>
    </comment>
    <comment ref="K68" authorId="0">
      <text>
        <r>
          <rPr>
            <b/>
            <sz val="9"/>
            <rFont val="Tahoma"/>
          </rPr>
          <t>von Kleist, Björn:</t>
        </r>
        <r>
          <rPr>
            <sz val="9"/>
            <rFont val="Tahoma"/>
          </rPr>
          <t xml:space="preserve">
CO2-Wert</t>
        </r>
      </text>
    </comment>
    <comment ref="L68" authorId="0">
      <text>
        <r>
          <rPr>
            <b/>
            <sz val="9"/>
            <rFont val="Tahoma"/>
          </rPr>
          <t>von Kleist, Björn:</t>
        </r>
        <r>
          <rPr>
            <sz val="9"/>
            <rFont val="Tahoma"/>
          </rPr>
          <t xml:space="preserve">
CO2-Wert</t>
        </r>
      </text>
    </comment>
    <comment ref="M68" authorId="0">
      <text>
        <r>
          <rPr>
            <b/>
            <sz val="9"/>
            <rFont val="Tahoma"/>
          </rPr>
          <t>von Kleist, Björn:</t>
        </r>
        <r>
          <rPr>
            <sz val="9"/>
            <rFont val="Tahoma"/>
          </rPr>
          <t xml:space="preserve">
CO2-Wert</t>
        </r>
      </text>
    </comment>
    <comment ref="N68" authorId="0">
      <text>
        <r>
          <rPr>
            <b/>
            <sz val="9"/>
            <rFont val="Tahoma"/>
          </rPr>
          <t>von Kleist, Björn:</t>
        </r>
        <r>
          <rPr>
            <sz val="9"/>
            <rFont val="Tahoma"/>
          </rPr>
          <t xml:space="preserve">
CO2-Wert</t>
        </r>
      </text>
    </comment>
    <comment ref="O68" authorId="0">
      <text>
        <r>
          <rPr>
            <b/>
            <sz val="9"/>
            <rFont val="Tahoma"/>
          </rPr>
          <t>von Kleist, Björn:</t>
        </r>
        <r>
          <rPr>
            <sz val="9"/>
            <rFont val="Tahoma"/>
          </rPr>
          <t xml:space="preserve">
CO2-Wert</t>
        </r>
      </text>
    </comment>
    <comment ref="P68" authorId="0">
      <text>
        <r>
          <rPr>
            <b/>
            <sz val="9"/>
            <rFont val="Tahoma"/>
          </rPr>
          <t>von Kleist, Björn:</t>
        </r>
        <r>
          <rPr>
            <sz val="9"/>
            <rFont val="Tahoma"/>
          </rPr>
          <t xml:space="preserve">
CO2-Wert</t>
        </r>
      </text>
    </comment>
    <comment ref="Q68" authorId="0">
      <text>
        <r>
          <rPr>
            <b/>
            <sz val="9"/>
            <rFont val="Tahoma"/>
          </rPr>
          <t>von Kleist, Björn:</t>
        </r>
        <r>
          <rPr>
            <sz val="9"/>
            <rFont val="Tahoma"/>
          </rPr>
          <t xml:space="preserve">
CO2-Wert</t>
        </r>
      </text>
    </comment>
    <comment ref="R68" authorId="0">
      <text>
        <r>
          <rPr>
            <b/>
            <sz val="9"/>
            <rFont val="Tahoma"/>
          </rPr>
          <t>von Kleist, Björn:</t>
        </r>
        <r>
          <rPr>
            <sz val="9"/>
            <rFont val="Tahoma"/>
          </rPr>
          <t xml:space="preserve">
CO2-Wert</t>
        </r>
      </text>
    </comment>
    <comment ref="S68" authorId="0">
      <text>
        <r>
          <rPr>
            <b/>
            <sz val="9"/>
            <rFont val="Tahoma"/>
          </rPr>
          <t>von Kleist, Björn:</t>
        </r>
        <r>
          <rPr>
            <sz val="9"/>
            <rFont val="Tahoma"/>
          </rPr>
          <t xml:space="preserve">
CO2-Wert</t>
        </r>
      </text>
    </comment>
    <comment ref="T68" authorId="0">
      <text>
        <r>
          <rPr>
            <b/>
            <sz val="9"/>
            <rFont val="Tahoma"/>
          </rPr>
          <t>von Kleist, Björn:</t>
        </r>
        <r>
          <rPr>
            <sz val="9"/>
            <rFont val="Tahoma"/>
          </rPr>
          <t xml:space="preserve">
CO2-Wert</t>
        </r>
      </text>
    </comment>
    <comment ref="U68" authorId="0">
      <text>
        <r>
          <rPr>
            <b/>
            <sz val="9"/>
            <rFont val="Tahoma"/>
          </rPr>
          <t>von Kleist, Björn:</t>
        </r>
        <r>
          <rPr>
            <sz val="9"/>
            <rFont val="Tahoma"/>
          </rPr>
          <t xml:space="preserve">
CO2-Wert</t>
        </r>
      </text>
    </comment>
    <comment ref="V68" authorId="0">
      <text>
        <r>
          <rPr>
            <b/>
            <sz val="9"/>
            <rFont val="Tahoma"/>
          </rPr>
          <t>von Kleist, Björn:</t>
        </r>
        <r>
          <rPr>
            <sz val="9"/>
            <rFont val="Tahoma"/>
          </rPr>
          <t xml:space="preserve">
CO2-Wert</t>
        </r>
      </text>
    </comment>
    <comment ref="W68" authorId="0">
      <text>
        <r>
          <rPr>
            <b/>
            <sz val="9"/>
            <rFont val="Tahoma"/>
          </rPr>
          <t>von Kleist, Björn:</t>
        </r>
        <r>
          <rPr>
            <sz val="9"/>
            <rFont val="Tahoma"/>
          </rPr>
          <t xml:space="preserve">
CO2-Wert</t>
        </r>
      </text>
    </comment>
    <comment ref="X68" authorId="0">
      <text>
        <r>
          <rPr>
            <b/>
            <sz val="9"/>
            <rFont val="Tahoma"/>
          </rPr>
          <t>von Kleist, Björn:</t>
        </r>
        <r>
          <rPr>
            <sz val="9"/>
            <rFont val="Tahoma"/>
          </rPr>
          <t xml:space="preserve">
CO2-Wert</t>
        </r>
      </text>
    </comment>
    <comment ref="Y68" authorId="0">
      <text>
        <r>
          <rPr>
            <b/>
            <sz val="9"/>
            <rFont val="Tahoma"/>
          </rPr>
          <t>von Kleist, Björn:</t>
        </r>
        <r>
          <rPr>
            <sz val="9"/>
            <rFont val="Tahoma"/>
          </rPr>
          <t xml:space="preserve">
CO2-Wert</t>
        </r>
      </text>
    </comment>
    <comment ref="Z68" authorId="0">
      <text>
        <r>
          <rPr>
            <b/>
            <sz val="9"/>
            <rFont val="Tahoma"/>
          </rPr>
          <t>von Kleist, Björn:</t>
        </r>
        <r>
          <rPr>
            <sz val="9"/>
            <rFont val="Tahoma"/>
          </rPr>
          <t xml:space="preserve">
CO2-Wert</t>
        </r>
      </text>
    </comment>
    <comment ref="I69" authorId="1">
      <text>
        <r>
          <rPr>
            <b/>
            <sz val="9"/>
            <rFont val="Tahoma"/>
          </rPr>
          <t>Gairola, Krishan:</t>
        </r>
        <r>
          <rPr>
            <sz val="9"/>
            <rFont val="Tahoma"/>
          </rPr>
          <t xml:space="preserve">
Textfeld</t>
        </r>
      </text>
    </comment>
    <comment ref="J69" authorId="1">
      <text>
        <r>
          <rPr>
            <b/>
            <sz val="9"/>
            <rFont val="Tahoma"/>
          </rPr>
          <t>Gairola, Krishan:</t>
        </r>
        <r>
          <rPr>
            <sz val="9"/>
            <rFont val="Tahoma"/>
          </rPr>
          <t xml:space="preserve">
Textfeld</t>
        </r>
      </text>
    </comment>
    <comment ref="K69" authorId="1">
      <text>
        <r>
          <rPr>
            <b/>
            <sz val="9"/>
            <rFont val="Tahoma"/>
          </rPr>
          <t>Gairola, Krishan:</t>
        </r>
        <r>
          <rPr>
            <sz val="9"/>
            <rFont val="Tahoma"/>
          </rPr>
          <t xml:space="preserve">
Textfeld</t>
        </r>
      </text>
    </comment>
    <comment ref="L69" authorId="1">
      <text>
        <r>
          <rPr>
            <b/>
            <sz val="9"/>
            <rFont val="Tahoma"/>
          </rPr>
          <t>Gairola, Krishan:</t>
        </r>
        <r>
          <rPr>
            <sz val="9"/>
            <rFont val="Tahoma"/>
          </rPr>
          <t xml:space="preserve">
Textfeld</t>
        </r>
      </text>
    </comment>
    <comment ref="M69" authorId="1">
      <text>
        <r>
          <rPr>
            <b/>
            <sz val="9"/>
            <rFont val="Tahoma"/>
          </rPr>
          <t>Gairola, Krishan:</t>
        </r>
        <r>
          <rPr>
            <sz val="9"/>
            <rFont val="Tahoma"/>
          </rPr>
          <t xml:space="preserve">
Textfeld</t>
        </r>
      </text>
    </comment>
    <comment ref="N69" authorId="1">
      <text>
        <r>
          <rPr>
            <b/>
            <sz val="9"/>
            <rFont val="Tahoma"/>
          </rPr>
          <t>Gairola, Krishan:</t>
        </r>
        <r>
          <rPr>
            <sz val="9"/>
            <rFont val="Tahoma"/>
          </rPr>
          <t xml:space="preserve">
Textfeld</t>
        </r>
      </text>
    </comment>
    <comment ref="O69" authorId="1">
      <text>
        <r>
          <rPr>
            <b/>
            <sz val="9"/>
            <rFont val="Tahoma"/>
          </rPr>
          <t>Gairola, Krishan:</t>
        </r>
        <r>
          <rPr>
            <sz val="9"/>
            <rFont val="Tahoma"/>
          </rPr>
          <t xml:space="preserve">
Textfeld</t>
        </r>
      </text>
    </comment>
    <comment ref="P69" authorId="1">
      <text>
        <r>
          <rPr>
            <b/>
            <sz val="9"/>
            <rFont val="Tahoma"/>
          </rPr>
          <t>Gairola, Krishan:</t>
        </r>
        <r>
          <rPr>
            <sz val="9"/>
            <rFont val="Tahoma"/>
          </rPr>
          <t xml:space="preserve">
Textfeld</t>
        </r>
      </text>
    </comment>
    <comment ref="Q69" authorId="1">
      <text>
        <r>
          <rPr>
            <b/>
            <sz val="9"/>
            <rFont val="Tahoma"/>
          </rPr>
          <t>Gairola, Krishan:</t>
        </r>
        <r>
          <rPr>
            <sz val="9"/>
            <rFont val="Tahoma"/>
          </rPr>
          <t xml:space="preserve">
Textfeld</t>
        </r>
      </text>
    </comment>
    <comment ref="R69" authorId="1">
      <text>
        <r>
          <rPr>
            <b/>
            <sz val="9"/>
            <rFont val="Tahoma"/>
          </rPr>
          <t>Gairola, Krishan:</t>
        </r>
        <r>
          <rPr>
            <sz val="9"/>
            <rFont val="Tahoma"/>
          </rPr>
          <t xml:space="preserve">
Textfeld</t>
        </r>
      </text>
    </comment>
    <comment ref="S69" authorId="1">
      <text>
        <r>
          <rPr>
            <b/>
            <sz val="9"/>
            <rFont val="Tahoma"/>
          </rPr>
          <t>Gairola, Krishan:</t>
        </r>
        <r>
          <rPr>
            <sz val="9"/>
            <rFont val="Tahoma"/>
          </rPr>
          <t xml:space="preserve">
Textfeld</t>
        </r>
      </text>
    </comment>
    <comment ref="T69" authorId="1">
      <text>
        <r>
          <rPr>
            <b/>
            <sz val="9"/>
            <rFont val="Tahoma"/>
          </rPr>
          <t>Gairola, Krishan:</t>
        </r>
        <r>
          <rPr>
            <sz val="9"/>
            <rFont val="Tahoma"/>
          </rPr>
          <t xml:space="preserve">
Textfeld</t>
        </r>
      </text>
    </comment>
    <comment ref="U69" authorId="1">
      <text>
        <r>
          <rPr>
            <b/>
            <sz val="9"/>
            <rFont val="Tahoma"/>
          </rPr>
          <t>Gairola, Krishan:</t>
        </r>
        <r>
          <rPr>
            <sz val="9"/>
            <rFont val="Tahoma"/>
          </rPr>
          <t xml:space="preserve">
Textfeld</t>
        </r>
      </text>
    </comment>
    <comment ref="V69" authorId="1">
      <text>
        <r>
          <rPr>
            <b/>
            <sz val="9"/>
            <rFont val="Tahoma"/>
          </rPr>
          <t>Gairola, Krishan:</t>
        </r>
        <r>
          <rPr>
            <sz val="9"/>
            <rFont val="Tahoma"/>
          </rPr>
          <t xml:space="preserve">
Textfeld</t>
        </r>
      </text>
    </comment>
    <comment ref="W69" authorId="1">
      <text>
        <r>
          <rPr>
            <b/>
            <sz val="9"/>
            <rFont val="Tahoma"/>
          </rPr>
          <t>Gairola, Krishan:</t>
        </r>
        <r>
          <rPr>
            <sz val="9"/>
            <rFont val="Tahoma"/>
          </rPr>
          <t xml:space="preserve">
Textfeld</t>
        </r>
      </text>
    </comment>
    <comment ref="X69" authorId="1">
      <text>
        <r>
          <rPr>
            <b/>
            <sz val="9"/>
            <rFont val="Tahoma"/>
          </rPr>
          <t>Gairola, Krishan:</t>
        </r>
        <r>
          <rPr>
            <sz val="9"/>
            <rFont val="Tahoma"/>
          </rPr>
          <t xml:space="preserve">
Textfeld</t>
        </r>
      </text>
    </comment>
    <comment ref="Y69" authorId="1">
      <text>
        <r>
          <rPr>
            <b/>
            <sz val="9"/>
            <rFont val="Tahoma"/>
          </rPr>
          <t>Gairola, Krishan:</t>
        </r>
        <r>
          <rPr>
            <sz val="9"/>
            <rFont val="Tahoma"/>
          </rPr>
          <t xml:space="preserve">
Textfeld</t>
        </r>
      </text>
    </comment>
    <comment ref="Z69" authorId="1">
      <text>
        <r>
          <rPr>
            <b/>
            <sz val="9"/>
            <rFont val="Tahoma"/>
          </rPr>
          <t>Gairola, Krishan:</t>
        </r>
        <r>
          <rPr>
            <sz val="9"/>
            <rFont val="Tahoma"/>
          </rPr>
          <t xml:space="preserve">
Textfeld</t>
        </r>
      </text>
    </comment>
    <comment ref="I70" authorId="0">
      <text>
        <r>
          <rPr>
            <b/>
            <sz val="9"/>
            <rFont val="Tahoma"/>
          </rPr>
          <t>von Kleist, Björn:</t>
        </r>
        <r>
          <rPr>
            <sz val="9"/>
            <rFont val="Tahoma"/>
          </rPr>
          <t xml:space="preserve">
CO2-Wert</t>
        </r>
      </text>
    </comment>
    <comment ref="J70" authorId="0">
      <text>
        <r>
          <rPr>
            <b/>
            <sz val="9"/>
            <rFont val="Tahoma"/>
          </rPr>
          <t>von Kleist, Björn:</t>
        </r>
        <r>
          <rPr>
            <sz val="9"/>
            <rFont val="Tahoma"/>
          </rPr>
          <t xml:space="preserve">
CO2-Wert</t>
        </r>
      </text>
    </comment>
    <comment ref="K70" authorId="0">
      <text>
        <r>
          <rPr>
            <b/>
            <sz val="9"/>
            <rFont val="Tahoma"/>
          </rPr>
          <t>von Kleist, Björn:</t>
        </r>
        <r>
          <rPr>
            <sz val="9"/>
            <rFont val="Tahoma"/>
          </rPr>
          <t xml:space="preserve">
CO2-Wert</t>
        </r>
      </text>
    </comment>
    <comment ref="L70" authorId="0">
      <text>
        <r>
          <rPr>
            <b/>
            <sz val="9"/>
            <rFont val="Tahoma"/>
          </rPr>
          <t>von Kleist, Björn:</t>
        </r>
        <r>
          <rPr>
            <sz val="9"/>
            <rFont val="Tahoma"/>
          </rPr>
          <t xml:space="preserve">
CO2-Wert</t>
        </r>
      </text>
    </comment>
    <comment ref="M70" authorId="0">
      <text>
        <r>
          <rPr>
            <b/>
            <sz val="9"/>
            <rFont val="Tahoma"/>
          </rPr>
          <t>von Kleist, Björn:</t>
        </r>
        <r>
          <rPr>
            <sz val="9"/>
            <rFont val="Tahoma"/>
          </rPr>
          <t xml:space="preserve">
CO2-Wert</t>
        </r>
      </text>
    </comment>
    <comment ref="N70" authorId="0">
      <text>
        <r>
          <rPr>
            <b/>
            <sz val="9"/>
            <rFont val="Tahoma"/>
          </rPr>
          <t>von Kleist, Björn:</t>
        </r>
        <r>
          <rPr>
            <sz val="9"/>
            <rFont val="Tahoma"/>
          </rPr>
          <t xml:space="preserve">
CO2-Wert</t>
        </r>
      </text>
    </comment>
    <comment ref="O70" authorId="0">
      <text>
        <r>
          <rPr>
            <b/>
            <sz val="9"/>
            <rFont val="Tahoma"/>
          </rPr>
          <t>von Kleist, Björn:</t>
        </r>
        <r>
          <rPr>
            <sz val="9"/>
            <rFont val="Tahoma"/>
          </rPr>
          <t xml:space="preserve">
CO2-Wert</t>
        </r>
      </text>
    </comment>
    <comment ref="P70" authorId="0">
      <text>
        <r>
          <rPr>
            <b/>
            <sz val="9"/>
            <rFont val="Tahoma"/>
          </rPr>
          <t>von Kleist, Björn:</t>
        </r>
        <r>
          <rPr>
            <sz val="9"/>
            <rFont val="Tahoma"/>
          </rPr>
          <t xml:space="preserve">
CO2-Wert</t>
        </r>
      </text>
    </comment>
    <comment ref="Q70" authorId="0">
      <text>
        <r>
          <rPr>
            <b/>
            <sz val="9"/>
            <rFont val="Tahoma"/>
          </rPr>
          <t>von Kleist, Björn:</t>
        </r>
        <r>
          <rPr>
            <sz val="9"/>
            <rFont val="Tahoma"/>
          </rPr>
          <t xml:space="preserve">
CO2-Wert</t>
        </r>
      </text>
    </comment>
    <comment ref="R70" authorId="0">
      <text>
        <r>
          <rPr>
            <b/>
            <sz val="9"/>
            <rFont val="Tahoma"/>
          </rPr>
          <t>von Kleist, Björn:</t>
        </r>
        <r>
          <rPr>
            <sz val="9"/>
            <rFont val="Tahoma"/>
          </rPr>
          <t xml:space="preserve">
CO2-Wert</t>
        </r>
      </text>
    </comment>
    <comment ref="S70" authorId="0">
      <text>
        <r>
          <rPr>
            <b/>
            <sz val="9"/>
            <rFont val="Tahoma"/>
          </rPr>
          <t>von Kleist, Björn:</t>
        </r>
        <r>
          <rPr>
            <sz val="9"/>
            <rFont val="Tahoma"/>
          </rPr>
          <t xml:space="preserve">
CO2-Wert</t>
        </r>
      </text>
    </comment>
    <comment ref="T70" authorId="0">
      <text>
        <r>
          <rPr>
            <b/>
            <sz val="9"/>
            <rFont val="Tahoma"/>
          </rPr>
          <t>von Kleist, Björn:</t>
        </r>
        <r>
          <rPr>
            <sz val="9"/>
            <rFont val="Tahoma"/>
          </rPr>
          <t xml:space="preserve">
CO2-Wert</t>
        </r>
      </text>
    </comment>
    <comment ref="U70" authorId="0">
      <text>
        <r>
          <rPr>
            <b/>
            <sz val="9"/>
            <rFont val="Tahoma"/>
          </rPr>
          <t>von Kleist, Björn:</t>
        </r>
        <r>
          <rPr>
            <sz val="9"/>
            <rFont val="Tahoma"/>
          </rPr>
          <t xml:space="preserve">
CO2-Wert</t>
        </r>
      </text>
    </comment>
    <comment ref="V70" authorId="0">
      <text>
        <r>
          <rPr>
            <b/>
            <sz val="9"/>
            <rFont val="Tahoma"/>
          </rPr>
          <t>von Kleist, Björn:</t>
        </r>
        <r>
          <rPr>
            <sz val="9"/>
            <rFont val="Tahoma"/>
          </rPr>
          <t xml:space="preserve">
CO2-Wert</t>
        </r>
      </text>
    </comment>
    <comment ref="W70" authorId="0">
      <text>
        <r>
          <rPr>
            <b/>
            <sz val="9"/>
            <rFont val="Tahoma"/>
          </rPr>
          <t>von Kleist, Björn:</t>
        </r>
        <r>
          <rPr>
            <sz val="9"/>
            <rFont val="Tahoma"/>
          </rPr>
          <t xml:space="preserve">
CO2-Wert</t>
        </r>
      </text>
    </comment>
    <comment ref="X70" authorId="0">
      <text>
        <r>
          <rPr>
            <b/>
            <sz val="9"/>
            <rFont val="Tahoma"/>
          </rPr>
          <t>von Kleist, Björn:</t>
        </r>
        <r>
          <rPr>
            <sz val="9"/>
            <rFont val="Tahoma"/>
          </rPr>
          <t xml:space="preserve">
CO2-Wert</t>
        </r>
      </text>
    </comment>
    <comment ref="Y70" authorId="0">
      <text>
        <r>
          <rPr>
            <b/>
            <sz val="9"/>
            <rFont val="Tahoma"/>
          </rPr>
          <t>von Kleist, Björn:</t>
        </r>
        <r>
          <rPr>
            <sz val="9"/>
            <rFont val="Tahoma"/>
          </rPr>
          <t xml:space="preserve">
CO2-Wert</t>
        </r>
      </text>
    </comment>
    <comment ref="Z70" authorId="0">
      <text>
        <r>
          <rPr>
            <b/>
            <sz val="9"/>
            <rFont val="Tahoma"/>
          </rPr>
          <t>von Kleist, Björn:</t>
        </r>
        <r>
          <rPr>
            <sz val="9"/>
            <rFont val="Tahoma"/>
          </rPr>
          <t xml:space="preserve">
CO2-Wert</t>
        </r>
      </text>
    </comment>
    <comment ref="I71" authorId="1">
      <text>
        <r>
          <rPr>
            <b/>
            <sz val="9"/>
            <rFont val="Tahoma"/>
          </rPr>
          <t>Gairola, Krishan:</t>
        </r>
        <r>
          <rPr>
            <sz val="9"/>
            <rFont val="Tahoma"/>
          </rPr>
          <t xml:space="preserve">
Textfeld</t>
        </r>
      </text>
    </comment>
    <comment ref="J71" authorId="1">
      <text>
        <r>
          <rPr>
            <b/>
            <sz val="9"/>
            <rFont val="Tahoma"/>
          </rPr>
          <t>Gairola, Krishan:</t>
        </r>
        <r>
          <rPr>
            <sz val="9"/>
            <rFont val="Tahoma"/>
          </rPr>
          <t xml:space="preserve">
Textfeld</t>
        </r>
      </text>
    </comment>
    <comment ref="K71" authorId="1">
      <text>
        <r>
          <rPr>
            <b/>
            <sz val="9"/>
            <rFont val="Tahoma"/>
          </rPr>
          <t>Gairola, Krishan:</t>
        </r>
        <r>
          <rPr>
            <sz val="9"/>
            <rFont val="Tahoma"/>
          </rPr>
          <t xml:space="preserve">
Textfeld</t>
        </r>
      </text>
    </comment>
    <comment ref="L71" authorId="1">
      <text>
        <r>
          <rPr>
            <b/>
            <sz val="9"/>
            <rFont val="Tahoma"/>
          </rPr>
          <t>Gairola, Krishan:</t>
        </r>
        <r>
          <rPr>
            <sz val="9"/>
            <rFont val="Tahoma"/>
          </rPr>
          <t xml:space="preserve">
Textfeld</t>
        </r>
      </text>
    </comment>
    <comment ref="M71" authorId="1">
      <text>
        <r>
          <rPr>
            <b/>
            <sz val="9"/>
            <rFont val="Tahoma"/>
          </rPr>
          <t>Gairola, Krishan:</t>
        </r>
        <r>
          <rPr>
            <sz val="9"/>
            <rFont val="Tahoma"/>
          </rPr>
          <t xml:space="preserve">
Textfeld</t>
        </r>
      </text>
    </comment>
    <comment ref="N71" authorId="1">
      <text>
        <r>
          <rPr>
            <b/>
            <sz val="9"/>
            <rFont val="Tahoma"/>
          </rPr>
          <t>Gairola, Krishan:</t>
        </r>
        <r>
          <rPr>
            <sz val="9"/>
            <rFont val="Tahoma"/>
          </rPr>
          <t xml:space="preserve">
Textfeld</t>
        </r>
      </text>
    </comment>
    <comment ref="O71" authorId="1">
      <text>
        <r>
          <rPr>
            <b/>
            <sz val="9"/>
            <rFont val="Tahoma"/>
          </rPr>
          <t>Gairola, Krishan:</t>
        </r>
        <r>
          <rPr>
            <sz val="9"/>
            <rFont val="Tahoma"/>
          </rPr>
          <t xml:space="preserve">
Textfeld</t>
        </r>
      </text>
    </comment>
    <comment ref="P71" authorId="1">
      <text>
        <r>
          <rPr>
            <b/>
            <sz val="9"/>
            <rFont val="Tahoma"/>
          </rPr>
          <t>Gairola, Krishan:</t>
        </r>
        <r>
          <rPr>
            <sz val="9"/>
            <rFont val="Tahoma"/>
          </rPr>
          <t xml:space="preserve">
Textfeld</t>
        </r>
      </text>
    </comment>
    <comment ref="Q71" authorId="1">
      <text>
        <r>
          <rPr>
            <b/>
            <sz val="9"/>
            <rFont val="Tahoma"/>
          </rPr>
          <t>Gairola, Krishan:</t>
        </r>
        <r>
          <rPr>
            <sz val="9"/>
            <rFont val="Tahoma"/>
          </rPr>
          <t xml:space="preserve">
Textfeld</t>
        </r>
      </text>
    </comment>
    <comment ref="R71" authorId="1">
      <text>
        <r>
          <rPr>
            <b/>
            <sz val="9"/>
            <rFont val="Tahoma"/>
          </rPr>
          <t>Gairola, Krishan:</t>
        </r>
        <r>
          <rPr>
            <sz val="9"/>
            <rFont val="Tahoma"/>
          </rPr>
          <t xml:space="preserve">
Textfeld</t>
        </r>
      </text>
    </comment>
    <comment ref="S71" authorId="1">
      <text>
        <r>
          <rPr>
            <b/>
            <sz val="9"/>
            <rFont val="Tahoma"/>
          </rPr>
          <t>Gairola, Krishan:</t>
        </r>
        <r>
          <rPr>
            <sz val="9"/>
            <rFont val="Tahoma"/>
          </rPr>
          <t xml:space="preserve">
Textfeld</t>
        </r>
      </text>
    </comment>
    <comment ref="T71" authorId="1">
      <text>
        <r>
          <rPr>
            <b/>
            <sz val="9"/>
            <rFont val="Tahoma"/>
          </rPr>
          <t>Gairola, Krishan:</t>
        </r>
        <r>
          <rPr>
            <sz val="9"/>
            <rFont val="Tahoma"/>
          </rPr>
          <t xml:space="preserve">
Textfeld</t>
        </r>
      </text>
    </comment>
    <comment ref="U71" authorId="1">
      <text>
        <r>
          <rPr>
            <b/>
            <sz val="9"/>
            <rFont val="Tahoma"/>
          </rPr>
          <t>Gairola, Krishan:</t>
        </r>
        <r>
          <rPr>
            <sz val="9"/>
            <rFont val="Tahoma"/>
          </rPr>
          <t xml:space="preserve">
Textfeld</t>
        </r>
      </text>
    </comment>
    <comment ref="V71" authorId="1">
      <text>
        <r>
          <rPr>
            <b/>
            <sz val="9"/>
            <rFont val="Tahoma"/>
          </rPr>
          <t>Gairola, Krishan:</t>
        </r>
        <r>
          <rPr>
            <sz val="9"/>
            <rFont val="Tahoma"/>
          </rPr>
          <t xml:space="preserve">
Textfeld</t>
        </r>
      </text>
    </comment>
    <comment ref="W71" authorId="1">
      <text>
        <r>
          <rPr>
            <b/>
            <sz val="9"/>
            <rFont val="Tahoma"/>
          </rPr>
          <t>Gairola, Krishan:</t>
        </r>
        <r>
          <rPr>
            <sz val="9"/>
            <rFont val="Tahoma"/>
          </rPr>
          <t xml:space="preserve">
Textfeld</t>
        </r>
      </text>
    </comment>
    <comment ref="X71" authorId="1">
      <text>
        <r>
          <rPr>
            <b/>
            <sz val="9"/>
            <rFont val="Tahoma"/>
          </rPr>
          <t>Gairola, Krishan:</t>
        </r>
        <r>
          <rPr>
            <sz val="9"/>
            <rFont val="Tahoma"/>
          </rPr>
          <t xml:space="preserve">
Textfeld</t>
        </r>
      </text>
    </comment>
    <comment ref="Y71" authorId="1">
      <text>
        <r>
          <rPr>
            <b/>
            <sz val="9"/>
            <rFont val="Tahoma"/>
          </rPr>
          <t>Gairola, Krishan:</t>
        </r>
        <r>
          <rPr>
            <sz val="9"/>
            <rFont val="Tahoma"/>
          </rPr>
          <t xml:space="preserve">
Textfeld</t>
        </r>
      </text>
    </comment>
    <comment ref="Z71" authorId="1">
      <text>
        <r>
          <rPr>
            <b/>
            <sz val="9"/>
            <rFont val="Tahoma"/>
          </rPr>
          <t>Gairola, Krishan:</t>
        </r>
        <r>
          <rPr>
            <sz val="9"/>
            <rFont val="Tahoma"/>
          </rPr>
          <t xml:space="preserve">
Textfeld</t>
        </r>
      </text>
    </comment>
    <comment ref="I72" authorId="0">
      <text>
        <r>
          <rPr>
            <b/>
            <sz val="9"/>
            <rFont val="Tahoma"/>
          </rPr>
          <t>von Kleist, Björn:</t>
        </r>
        <r>
          <rPr>
            <sz val="9"/>
            <rFont val="Tahoma"/>
          </rPr>
          <t xml:space="preserve">
CO2-Wert</t>
        </r>
      </text>
    </comment>
    <comment ref="J72" authorId="0">
      <text>
        <r>
          <rPr>
            <b/>
            <sz val="9"/>
            <rFont val="Tahoma"/>
          </rPr>
          <t>von Kleist, Björn:</t>
        </r>
        <r>
          <rPr>
            <sz val="9"/>
            <rFont val="Tahoma"/>
          </rPr>
          <t xml:space="preserve">
CO2-Wert</t>
        </r>
      </text>
    </comment>
    <comment ref="K72" authorId="0">
      <text>
        <r>
          <rPr>
            <b/>
            <sz val="9"/>
            <rFont val="Tahoma"/>
          </rPr>
          <t>von Kleist, Björn:</t>
        </r>
        <r>
          <rPr>
            <sz val="9"/>
            <rFont val="Tahoma"/>
          </rPr>
          <t xml:space="preserve">
CO2-Wert</t>
        </r>
      </text>
    </comment>
    <comment ref="L72" authorId="0">
      <text>
        <r>
          <rPr>
            <b/>
            <sz val="9"/>
            <rFont val="Tahoma"/>
          </rPr>
          <t>von Kleist, Björn:</t>
        </r>
        <r>
          <rPr>
            <sz val="9"/>
            <rFont val="Tahoma"/>
          </rPr>
          <t xml:space="preserve">
CO2-Wert</t>
        </r>
      </text>
    </comment>
    <comment ref="M72" authorId="0">
      <text>
        <r>
          <rPr>
            <b/>
            <sz val="9"/>
            <rFont val="Tahoma"/>
          </rPr>
          <t>von Kleist, Björn:</t>
        </r>
        <r>
          <rPr>
            <sz val="9"/>
            <rFont val="Tahoma"/>
          </rPr>
          <t xml:space="preserve">
CO2-Wert</t>
        </r>
      </text>
    </comment>
    <comment ref="N72" authorId="0">
      <text>
        <r>
          <rPr>
            <b/>
            <sz val="9"/>
            <rFont val="Tahoma"/>
          </rPr>
          <t>von Kleist, Björn:</t>
        </r>
        <r>
          <rPr>
            <sz val="9"/>
            <rFont val="Tahoma"/>
          </rPr>
          <t xml:space="preserve">
CO2-Wert</t>
        </r>
      </text>
    </comment>
    <comment ref="O72" authorId="0">
      <text>
        <r>
          <rPr>
            <b/>
            <sz val="9"/>
            <rFont val="Tahoma"/>
          </rPr>
          <t>von Kleist, Björn:</t>
        </r>
        <r>
          <rPr>
            <sz val="9"/>
            <rFont val="Tahoma"/>
          </rPr>
          <t xml:space="preserve">
CO2-Wert</t>
        </r>
      </text>
    </comment>
    <comment ref="P72" authorId="0">
      <text>
        <r>
          <rPr>
            <b/>
            <sz val="9"/>
            <rFont val="Tahoma"/>
          </rPr>
          <t>von Kleist, Björn:</t>
        </r>
        <r>
          <rPr>
            <sz val="9"/>
            <rFont val="Tahoma"/>
          </rPr>
          <t xml:space="preserve">
CO2-Wert</t>
        </r>
      </text>
    </comment>
    <comment ref="Q72" authorId="0">
      <text>
        <r>
          <rPr>
            <b/>
            <sz val="9"/>
            <rFont val="Tahoma"/>
          </rPr>
          <t>von Kleist, Björn:</t>
        </r>
        <r>
          <rPr>
            <sz val="9"/>
            <rFont val="Tahoma"/>
          </rPr>
          <t xml:space="preserve">
CO2-Wert</t>
        </r>
      </text>
    </comment>
    <comment ref="R72" authorId="0">
      <text>
        <r>
          <rPr>
            <b/>
            <sz val="9"/>
            <rFont val="Tahoma"/>
          </rPr>
          <t>von Kleist, Björn:</t>
        </r>
        <r>
          <rPr>
            <sz val="9"/>
            <rFont val="Tahoma"/>
          </rPr>
          <t xml:space="preserve">
CO2-Wert</t>
        </r>
      </text>
    </comment>
    <comment ref="S72" authorId="0">
      <text>
        <r>
          <rPr>
            <b/>
            <sz val="9"/>
            <rFont val="Tahoma"/>
          </rPr>
          <t>von Kleist, Björn:</t>
        </r>
        <r>
          <rPr>
            <sz val="9"/>
            <rFont val="Tahoma"/>
          </rPr>
          <t xml:space="preserve">
CO2-Wert</t>
        </r>
      </text>
    </comment>
    <comment ref="T72" authorId="0">
      <text>
        <r>
          <rPr>
            <b/>
            <sz val="9"/>
            <rFont val="Tahoma"/>
          </rPr>
          <t>von Kleist, Björn:</t>
        </r>
        <r>
          <rPr>
            <sz val="9"/>
            <rFont val="Tahoma"/>
          </rPr>
          <t xml:space="preserve">
CO2-Wert</t>
        </r>
      </text>
    </comment>
    <comment ref="U72" authorId="0">
      <text>
        <r>
          <rPr>
            <b/>
            <sz val="9"/>
            <rFont val="Tahoma"/>
          </rPr>
          <t>von Kleist, Björn:</t>
        </r>
        <r>
          <rPr>
            <sz val="9"/>
            <rFont val="Tahoma"/>
          </rPr>
          <t xml:space="preserve">
CO2-Wert</t>
        </r>
      </text>
    </comment>
    <comment ref="V72" authorId="0">
      <text>
        <r>
          <rPr>
            <b/>
            <sz val="9"/>
            <rFont val="Tahoma"/>
          </rPr>
          <t>von Kleist, Björn:</t>
        </r>
        <r>
          <rPr>
            <sz val="9"/>
            <rFont val="Tahoma"/>
          </rPr>
          <t xml:space="preserve">
CO2-Wert</t>
        </r>
      </text>
    </comment>
    <comment ref="W72" authorId="0">
      <text>
        <r>
          <rPr>
            <b/>
            <sz val="9"/>
            <rFont val="Tahoma"/>
          </rPr>
          <t>von Kleist, Björn:</t>
        </r>
        <r>
          <rPr>
            <sz val="9"/>
            <rFont val="Tahoma"/>
          </rPr>
          <t xml:space="preserve">
CO2-Wert</t>
        </r>
      </text>
    </comment>
    <comment ref="X72" authorId="0">
      <text>
        <r>
          <rPr>
            <b/>
            <sz val="9"/>
            <rFont val="Tahoma"/>
          </rPr>
          <t>von Kleist, Björn:</t>
        </r>
        <r>
          <rPr>
            <sz val="9"/>
            <rFont val="Tahoma"/>
          </rPr>
          <t xml:space="preserve">
CO2-Wert</t>
        </r>
      </text>
    </comment>
    <comment ref="Y72" authorId="0">
      <text>
        <r>
          <rPr>
            <b/>
            <sz val="9"/>
            <rFont val="Tahoma"/>
          </rPr>
          <t>von Kleist, Björn:</t>
        </r>
        <r>
          <rPr>
            <sz val="9"/>
            <rFont val="Tahoma"/>
          </rPr>
          <t xml:space="preserve">
CO2-Wert</t>
        </r>
      </text>
    </comment>
    <comment ref="Z72" authorId="0">
      <text>
        <r>
          <rPr>
            <b/>
            <sz val="9"/>
            <rFont val="Tahoma"/>
          </rPr>
          <t>von Kleist, Björn:</t>
        </r>
        <r>
          <rPr>
            <sz val="9"/>
            <rFont val="Tahoma"/>
          </rPr>
          <t xml:space="preserve">
CO2-Wert</t>
        </r>
      </text>
    </comment>
    <comment ref="I73" authorId="1">
      <text>
        <r>
          <rPr>
            <b/>
            <sz val="9"/>
            <rFont val="Tahoma"/>
          </rPr>
          <t>Gairola, Krishan:</t>
        </r>
        <r>
          <rPr>
            <sz val="9"/>
            <rFont val="Tahoma"/>
          </rPr>
          <t xml:space="preserve">
Textfeld</t>
        </r>
      </text>
    </comment>
    <comment ref="J73" authorId="1">
      <text>
        <r>
          <rPr>
            <b/>
            <sz val="9"/>
            <rFont val="Tahoma"/>
          </rPr>
          <t>Gairola, Krishan:</t>
        </r>
        <r>
          <rPr>
            <sz val="9"/>
            <rFont val="Tahoma"/>
          </rPr>
          <t xml:space="preserve">
Textfeld</t>
        </r>
      </text>
    </comment>
    <comment ref="K73" authorId="1">
      <text>
        <r>
          <rPr>
            <b/>
            <sz val="9"/>
            <rFont val="Tahoma"/>
          </rPr>
          <t>Gairola, Krishan:</t>
        </r>
        <r>
          <rPr>
            <sz val="9"/>
            <rFont val="Tahoma"/>
          </rPr>
          <t xml:space="preserve">
Textfeld</t>
        </r>
      </text>
    </comment>
    <comment ref="L73" authorId="1">
      <text>
        <r>
          <rPr>
            <b/>
            <sz val="9"/>
            <rFont val="Tahoma"/>
          </rPr>
          <t>Gairola, Krishan:</t>
        </r>
        <r>
          <rPr>
            <sz val="9"/>
            <rFont val="Tahoma"/>
          </rPr>
          <t xml:space="preserve">
Textfeld</t>
        </r>
      </text>
    </comment>
    <comment ref="M73" authorId="1">
      <text>
        <r>
          <rPr>
            <b/>
            <sz val="9"/>
            <rFont val="Tahoma"/>
          </rPr>
          <t>Gairola, Krishan:</t>
        </r>
        <r>
          <rPr>
            <sz val="9"/>
            <rFont val="Tahoma"/>
          </rPr>
          <t xml:space="preserve">
Textfeld</t>
        </r>
      </text>
    </comment>
    <comment ref="N73" authorId="1">
      <text>
        <r>
          <rPr>
            <b/>
            <sz val="9"/>
            <rFont val="Tahoma"/>
          </rPr>
          <t>Gairola, Krishan:</t>
        </r>
        <r>
          <rPr>
            <sz val="9"/>
            <rFont val="Tahoma"/>
          </rPr>
          <t xml:space="preserve">
Textfeld</t>
        </r>
      </text>
    </comment>
    <comment ref="O73" authorId="1">
      <text>
        <r>
          <rPr>
            <b/>
            <sz val="9"/>
            <rFont val="Tahoma"/>
          </rPr>
          <t>Gairola, Krishan:</t>
        </r>
        <r>
          <rPr>
            <sz val="9"/>
            <rFont val="Tahoma"/>
          </rPr>
          <t xml:space="preserve">
Textfeld</t>
        </r>
      </text>
    </comment>
    <comment ref="P73" authorId="1">
      <text>
        <r>
          <rPr>
            <b/>
            <sz val="9"/>
            <rFont val="Tahoma"/>
          </rPr>
          <t>Gairola, Krishan:</t>
        </r>
        <r>
          <rPr>
            <sz val="9"/>
            <rFont val="Tahoma"/>
          </rPr>
          <t xml:space="preserve">
Textfeld</t>
        </r>
      </text>
    </comment>
    <comment ref="Q73" authorId="1">
      <text>
        <r>
          <rPr>
            <b/>
            <sz val="9"/>
            <rFont val="Tahoma"/>
          </rPr>
          <t>Gairola, Krishan:</t>
        </r>
        <r>
          <rPr>
            <sz val="9"/>
            <rFont val="Tahoma"/>
          </rPr>
          <t xml:space="preserve">
Textfeld</t>
        </r>
      </text>
    </comment>
    <comment ref="R73" authorId="1">
      <text>
        <r>
          <rPr>
            <b/>
            <sz val="9"/>
            <rFont val="Tahoma"/>
          </rPr>
          <t>Gairola, Krishan:</t>
        </r>
        <r>
          <rPr>
            <sz val="9"/>
            <rFont val="Tahoma"/>
          </rPr>
          <t xml:space="preserve">
Textfeld</t>
        </r>
      </text>
    </comment>
    <comment ref="S73" authorId="1">
      <text>
        <r>
          <rPr>
            <b/>
            <sz val="9"/>
            <rFont val="Tahoma"/>
          </rPr>
          <t>Gairola, Krishan:</t>
        </r>
        <r>
          <rPr>
            <sz val="9"/>
            <rFont val="Tahoma"/>
          </rPr>
          <t xml:space="preserve">
Textfeld</t>
        </r>
      </text>
    </comment>
    <comment ref="T73" authorId="1">
      <text>
        <r>
          <rPr>
            <b/>
            <sz val="9"/>
            <rFont val="Tahoma"/>
          </rPr>
          <t>Gairola, Krishan:</t>
        </r>
        <r>
          <rPr>
            <sz val="9"/>
            <rFont val="Tahoma"/>
          </rPr>
          <t xml:space="preserve">
Textfeld</t>
        </r>
      </text>
    </comment>
    <comment ref="U73" authorId="1">
      <text>
        <r>
          <rPr>
            <b/>
            <sz val="9"/>
            <rFont val="Tahoma"/>
          </rPr>
          <t>Gairola, Krishan:</t>
        </r>
        <r>
          <rPr>
            <sz val="9"/>
            <rFont val="Tahoma"/>
          </rPr>
          <t xml:space="preserve">
Textfeld</t>
        </r>
      </text>
    </comment>
    <comment ref="V73" authorId="1">
      <text>
        <r>
          <rPr>
            <b/>
            <sz val="9"/>
            <rFont val="Tahoma"/>
          </rPr>
          <t>Gairola, Krishan:</t>
        </r>
        <r>
          <rPr>
            <sz val="9"/>
            <rFont val="Tahoma"/>
          </rPr>
          <t xml:space="preserve">
Textfeld</t>
        </r>
      </text>
    </comment>
    <comment ref="W73" authorId="1">
      <text>
        <r>
          <rPr>
            <b/>
            <sz val="9"/>
            <rFont val="Tahoma"/>
          </rPr>
          <t>Gairola, Krishan:</t>
        </r>
        <r>
          <rPr>
            <sz val="9"/>
            <rFont val="Tahoma"/>
          </rPr>
          <t xml:space="preserve">
Textfeld</t>
        </r>
      </text>
    </comment>
    <comment ref="X73" authorId="1">
      <text>
        <r>
          <rPr>
            <b/>
            <sz val="9"/>
            <rFont val="Tahoma"/>
          </rPr>
          <t>Gairola, Krishan:</t>
        </r>
        <r>
          <rPr>
            <sz val="9"/>
            <rFont val="Tahoma"/>
          </rPr>
          <t xml:space="preserve">
Textfeld</t>
        </r>
      </text>
    </comment>
    <comment ref="Y73" authorId="1">
      <text>
        <r>
          <rPr>
            <b/>
            <sz val="9"/>
            <rFont val="Tahoma"/>
          </rPr>
          <t>Gairola, Krishan:</t>
        </r>
        <r>
          <rPr>
            <sz val="9"/>
            <rFont val="Tahoma"/>
          </rPr>
          <t xml:space="preserve">
Textfeld</t>
        </r>
      </text>
    </comment>
    <comment ref="Z73" authorId="1">
      <text>
        <r>
          <rPr>
            <b/>
            <sz val="9"/>
            <rFont val="Tahoma"/>
          </rPr>
          <t>Gairola, Krishan:</t>
        </r>
        <r>
          <rPr>
            <sz val="9"/>
            <rFont val="Tahoma"/>
          </rPr>
          <t xml:space="preserve">
Textfeld</t>
        </r>
      </text>
    </comment>
    <comment ref="I74" authorId="0">
      <text>
        <r>
          <rPr>
            <b/>
            <sz val="9"/>
            <rFont val="Tahoma"/>
          </rPr>
          <t>von Kleist, Björn:</t>
        </r>
        <r>
          <rPr>
            <sz val="9"/>
            <rFont val="Tahoma"/>
          </rPr>
          <t xml:space="preserve">
CO2-Wert</t>
        </r>
      </text>
    </comment>
    <comment ref="J74" authorId="0">
      <text>
        <r>
          <rPr>
            <b/>
            <sz val="9"/>
            <rFont val="Tahoma"/>
          </rPr>
          <t>von Kleist, Björn:</t>
        </r>
        <r>
          <rPr>
            <sz val="9"/>
            <rFont val="Tahoma"/>
          </rPr>
          <t xml:space="preserve">
CO2-Wert</t>
        </r>
      </text>
    </comment>
    <comment ref="K74" authorId="0">
      <text>
        <r>
          <rPr>
            <b/>
            <sz val="9"/>
            <rFont val="Tahoma"/>
          </rPr>
          <t>von Kleist, Björn:</t>
        </r>
        <r>
          <rPr>
            <sz val="9"/>
            <rFont val="Tahoma"/>
          </rPr>
          <t xml:space="preserve">
CO2-Wert</t>
        </r>
      </text>
    </comment>
    <comment ref="L74" authorId="0">
      <text>
        <r>
          <rPr>
            <b/>
            <sz val="9"/>
            <rFont val="Tahoma"/>
          </rPr>
          <t>von Kleist, Björn:</t>
        </r>
        <r>
          <rPr>
            <sz val="9"/>
            <rFont val="Tahoma"/>
          </rPr>
          <t xml:space="preserve">
CO2-Wert</t>
        </r>
      </text>
    </comment>
    <comment ref="M74" authorId="0">
      <text>
        <r>
          <rPr>
            <b/>
            <sz val="9"/>
            <rFont val="Tahoma"/>
          </rPr>
          <t>von Kleist, Björn:</t>
        </r>
        <r>
          <rPr>
            <sz val="9"/>
            <rFont val="Tahoma"/>
          </rPr>
          <t xml:space="preserve">
CO2-Wert</t>
        </r>
      </text>
    </comment>
    <comment ref="N74" authorId="0">
      <text>
        <r>
          <rPr>
            <b/>
            <sz val="9"/>
            <rFont val="Tahoma"/>
          </rPr>
          <t>von Kleist, Björn:</t>
        </r>
        <r>
          <rPr>
            <sz val="9"/>
            <rFont val="Tahoma"/>
          </rPr>
          <t xml:space="preserve">
CO2-Wert</t>
        </r>
      </text>
    </comment>
    <comment ref="O74" authorId="0">
      <text>
        <r>
          <rPr>
            <b/>
            <sz val="9"/>
            <rFont val="Tahoma"/>
          </rPr>
          <t>von Kleist, Björn:</t>
        </r>
        <r>
          <rPr>
            <sz val="9"/>
            <rFont val="Tahoma"/>
          </rPr>
          <t xml:space="preserve">
CO2-Wert</t>
        </r>
      </text>
    </comment>
    <comment ref="P74" authorId="0">
      <text>
        <r>
          <rPr>
            <b/>
            <sz val="9"/>
            <rFont val="Tahoma"/>
          </rPr>
          <t>von Kleist, Björn:</t>
        </r>
        <r>
          <rPr>
            <sz val="9"/>
            <rFont val="Tahoma"/>
          </rPr>
          <t xml:space="preserve">
CO2-Wert</t>
        </r>
      </text>
    </comment>
    <comment ref="Q74" authorId="0">
      <text>
        <r>
          <rPr>
            <b/>
            <sz val="9"/>
            <rFont val="Tahoma"/>
          </rPr>
          <t>von Kleist, Björn:</t>
        </r>
        <r>
          <rPr>
            <sz val="9"/>
            <rFont val="Tahoma"/>
          </rPr>
          <t xml:space="preserve">
CO2-Wert</t>
        </r>
      </text>
    </comment>
    <comment ref="R74" authorId="0">
      <text>
        <r>
          <rPr>
            <b/>
            <sz val="9"/>
            <rFont val="Tahoma"/>
          </rPr>
          <t>von Kleist, Björn:</t>
        </r>
        <r>
          <rPr>
            <sz val="9"/>
            <rFont val="Tahoma"/>
          </rPr>
          <t xml:space="preserve">
CO2-Wert</t>
        </r>
      </text>
    </comment>
    <comment ref="S74" authorId="0">
      <text>
        <r>
          <rPr>
            <b/>
            <sz val="9"/>
            <rFont val="Tahoma"/>
          </rPr>
          <t>von Kleist, Björn:</t>
        </r>
        <r>
          <rPr>
            <sz val="9"/>
            <rFont val="Tahoma"/>
          </rPr>
          <t xml:space="preserve">
CO2-Wert</t>
        </r>
      </text>
    </comment>
    <comment ref="T74" authorId="0">
      <text>
        <r>
          <rPr>
            <b/>
            <sz val="9"/>
            <rFont val="Tahoma"/>
          </rPr>
          <t>von Kleist, Björn:</t>
        </r>
        <r>
          <rPr>
            <sz val="9"/>
            <rFont val="Tahoma"/>
          </rPr>
          <t xml:space="preserve">
CO2-Wert</t>
        </r>
      </text>
    </comment>
    <comment ref="U74" authorId="0">
      <text>
        <r>
          <rPr>
            <b/>
            <sz val="9"/>
            <rFont val="Tahoma"/>
          </rPr>
          <t>von Kleist, Björn:</t>
        </r>
        <r>
          <rPr>
            <sz val="9"/>
            <rFont val="Tahoma"/>
          </rPr>
          <t xml:space="preserve">
CO2-Wert</t>
        </r>
      </text>
    </comment>
    <comment ref="V74" authorId="0">
      <text>
        <r>
          <rPr>
            <b/>
            <sz val="9"/>
            <rFont val="Tahoma"/>
          </rPr>
          <t>von Kleist, Björn:</t>
        </r>
        <r>
          <rPr>
            <sz val="9"/>
            <rFont val="Tahoma"/>
          </rPr>
          <t xml:space="preserve">
CO2-Wert</t>
        </r>
      </text>
    </comment>
    <comment ref="W74" authorId="0">
      <text>
        <r>
          <rPr>
            <b/>
            <sz val="9"/>
            <rFont val="Tahoma"/>
          </rPr>
          <t>von Kleist, Björn:</t>
        </r>
        <r>
          <rPr>
            <sz val="9"/>
            <rFont val="Tahoma"/>
          </rPr>
          <t xml:space="preserve">
CO2-Wert</t>
        </r>
      </text>
    </comment>
    <comment ref="X74" authorId="0">
      <text>
        <r>
          <rPr>
            <b/>
            <sz val="9"/>
            <rFont val="Tahoma"/>
          </rPr>
          <t>von Kleist, Björn:</t>
        </r>
        <r>
          <rPr>
            <sz val="9"/>
            <rFont val="Tahoma"/>
          </rPr>
          <t xml:space="preserve">
CO2-Wert</t>
        </r>
      </text>
    </comment>
    <comment ref="Y74" authorId="0">
      <text>
        <r>
          <rPr>
            <b/>
            <sz val="9"/>
            <rFont val="Tahoma"/>
          </rPr>
          <t>von Kleist, Björn:</t>
        </r>
        <r>
          <rPr>
            <sz val="9"/>
            <rFont val="Tahoma"/>
          </rPr>
          <t xml:space="preserve">
CO2-Wert</t>
        </r>
      </text>
    </comment>
    <comment ref="Z74" authorId="0">
      <text>
        <r>
          <rPr>
            <b/>
            <sz val="9"/>
            <rFont val="Tahoma"/>
          </rPr>
          <t>von Kleist, Björn:</t>
        </r>
        <r>
          <rPr>
            <sz val="9"/>
            <rFont val="Tahoma"/>
          </rPr>
          <t xml:space="preserve">
CO2-Wert</t>
        </r>
      </text>
    </comment>
    <comment ref="I75" authorId="1">
      <text>
        <r>
          <rPr>
            <b/>
            <sz val="9"/>
            <rFont val="Tahoma"/>
          </rPr>
          <t>Gairola, Krishan:</t>
        </r>
        <r>
          <rPr>
            <sz val="9"/>
            <rFont val="Tahoma"/>
          </rPr>
          <t xml:space="preserve">
Textfeld</t>
        </r>
      </text>
    </comment>
    <comment ref="J75" authorId="1">
      <text>
        <r>
          <rPr>
            <b/>
            <sz val="9"/>
            <rFont val="Tahoma"/>
          </rPr>
          <t>Gairola, Krishan:</t>
        </r>
        <r>
          <rPr>
            <sz val="9"/>
            <rFont val="Tahoma"/>
          </rPr>
          <t xml:space="preserve">
Textfeld</t>
        </r>
      </text>
    </comment>
    <comment ref="K75" authorId="1">
      <text>
        <r>
          <rPr>
            <b/>
            <sz val="9"/>
            <rFont val="Tahoma"/>
          </rPr>
          <t>Gairola, Krishan:</t>
        </r>
        <r>
          <rPr>
            <sz val="9"/>
            <rFont val="Tahoma"/>
          </rPr>
          <t xml:space="preserve">
Textfeld</t>
        </r>
      </text>
    </comment>
    <comment ref="L75" authorId="1">
      <text>
        <r>
          <rPr>
            <b/>
            <sz val="9"/>
            <rFont val="Tahoma"/>
          </rPr>
          <t>Gairola, Krishan:</t>
        </r>
        <r>
          <rPr>
            <sz val="9"/>
            <rFont val="Tahoma"/>
          </rPr>
          <t xml:space="preserve">
Textfeld</t>
        </r>
      </text>
    </comment>
    <comment ref="M75" authorId="1">
      <text>
        <r>
          <rPr>
            <b/>
            <sz val="9"/>
            <rFont val="Tahoma"/>
          </rPr>
          <t>Gairola, Krishan:</t>
        </r>
        <r>
          <rPr>
            <sz val="9"/>
            <rFont val="Tahoma"/>
          </rPr>
          <t xml:space="preserve">
Textfeld</t>
        </r>
      </text>
    </comment>
    <comment ref="N75" authorId="1">
      <text>
        <r>
          <rPr>
            <b/>
            <sz val="9"/>
            <rFont val="Tahoma"/>
          </rPr>
          <t>Gairola, Krishan:</t>
        </r>
        <r>
          <rPr>
            <sz val="9"/>
            <rFont val="Tahoma"/>
          </rPr>
          <t xml:space="preserve">
Textfeld</t>
        </r>
      </text>
    </comment>
    <comment ref="O75" authorId="1">
      <text>
        <r>
          <rPr>
            <b/>
            <sz val="9"/>
            <rFont val="Tahoma"/>
          </rPr>
          <t>Gairola, Krishan:</t>
        </r>
        <r>
          <rPr>
            <sz val="9"/>
            <rFont val="Tahoma"/>
          </rPr>
          <t xml:space="preserve">
Textfeld</t>
        </r>
      </text>
    </comment>
    <comment ref="P75" authorId="1">
      <text>
        <r>
          <rPr>
            <b/>
            <sz val="9"/>
            <rFont val="Tahoma"/>
          </rPr>
          <t>Gairola, Krishan:</t>
        </r>
        <r>
          <rPr>
            <sz val="9"/>
            <rFont val="Tahoma"/>
          </rPr>
          <t xml:space="preserve">
Textfeld</t>
        </r>
      </text>
    </comment>
    <comment ref="Q75" authorId="1">
      <text>
        <r>
          <rPr>
            <b/>
            <sz val="9"/>
            <rFont val="Tahoma"/>
          </rPr>
          <t>Gairola, Krishan:</t>
        </r>
        <r>
          <rPr>
            <sz val="9"/>
            <rFont val="Tahoma"/>
          </rPr>
          <t xml:space="preserve">
Textfeld</t>
        </r>
      </text>
    </comment>
    <comment ref="R75" authorId="1">
      <text>
        <r>
          <rPr>
            <b/>
            <sz val="9"/>
            <rFont val="Tahoma"/>
          </rPr>
          <t>Gairola, Krishan:</t>
        </r>
        <r>
          <rPr>
            <sz val="9"/>
            <rFont val="Tahoma"/>
          </rPr>
          <t xml:space="preserve">
Textfeld</t>
        </r>
      </text>
    </comment>
    <comment ref="S75" authorId="1">
      <text>
        <r>
          <rPr>
            <b/>
            <sz val="9"/>
            <rFont val="Tahoma"/>
          </rPr>
          <t>Gairola, Krishan:</t>
        </r>
        <r>
          <rPr>
            <sz val="9"/>
            <rFont val="Tahoma"/>
          </rPr>
          <t xml:space="preserve">
Textfeld</t>
        </r>
      </text>
    </comment>
    <comment ref="T75" authorId="1">
      <text>
        <r>
          <rPr>
            <b/>
            <sz val="9"/>
            <rFont val="Tahoma"/>
          </rPr>
          <t>Gairola, Krishan:</t>
        </r>
        <r>
          <rPr>
            <sz val="9"/>
            <rFont val="Tahoma"/>
          </rPr>
          <t xml:space="preserve">
Textfeld</t>
        </r>
      </text>
    </comment>
    <comment ref="U75" authorId="1">
      <text>
        <r>
          <rPr>
            <b/>
            <sz val="9"/>
            <rFont val="Tahoma"/>
          </rPr>
          <t>Gairola, Krishan:</t>
        </r>
        <r>
          <rPr>
            <sz val="9"/>
            <rFont val="Tahoma"/>
          </rPr>
          <t xml:space="preserve">
Textfeld</t>
        </r>
      </text>
    </comment>
    <comment ref="V75" authorId="1">
      <text>
        <r>
          <rPr>
            <b/>
            <sz val="9"/>
            <rFont val="Tahoma"/>
          </rPr>
          <t>Gairola, Krishan:</t>
        </r>
        <r>
          <rPr>
            <sz val="9"/>
            <rFont val="Tahoma"/>
          </rPr>
          <t xml:space="preserve">
Textfeld</t>
        </r>
      </text>
    </comment>
    <comment ref="W75" authorId="1">
      <text>
        <r>
          <rPr>
            <b/>
            <sz val="9"/>
            <rFont val="Tahoma"/>
          </rPr>
          <t>Gairola, Krishan:</t>
        </r>
        <r>
          <rPr>
            <sz val="9"/>
            <rFont val="Tahoma"/>
          </rPr>
          <t xml:space="preserve">
Textfeld</t>
        </r>
      </text>
    </comment>
    <comment ref="X75" authorId="1">
      <text>
        <r>
          <rPr>
            <b/>
            <sz val="9"/>
            <rFont val="Tahoma"/>
          </rPr>
          <t>Gairola, Krishan:</t>
        </r>
        <r>
          <rPr>
            <sz val="9"/>
            <rFont val="Tahoma"/>
          </rPr>
          <t xml:space="preserve">
Textfeld</t>
        </r>
      </text>
    </comment>
    <comment ref="Y75" authorId="1">
      <text>
        <r>
          <rPr>
            <b/>
            <sz val="9"/>
            <rFont val="Tahoma"/>
          </rPr>
          <t>Gairola, Krishan:</t>
        </r>
        <r>
          <rPr>
            <sz val="9"/>
            <rFont val="Tahoma"/>
          </rPr>
          <t xml:space="preserve">
Textfeld</t>
        </r>
      </text>
    </comment>
    <comment ref="Z75" authorId="1">
      <text>
        <r>
          <rPr>
            <b/>
            <sz val="9"/>
            <rFont val="Tahoma"/>
          </rPr>
          <t>Gairola, Krishan:</t>
        </r>
        <r>
          <rPr>
            <sz val="9"/>
            <rFont val="Tahoma"/>
          </rPr>
          <t xml:space="preserve">
Textfeld</t>
        </r>
      </text>
    </comment>
    <comment ref="I76" authorId="0">
      <text>
        <r>
          <rPr>
            <b/>
            <sz val="9"/>
            <rFont val="Tahoma"/>
          </rPr>
          <t>von Kleist, Björn:</t>
        </r>
        <r>
          <rPr>
            <sz val="9"/>
            <rFont val="Tahoma"/>
          </rPr>
          <t xml:space="preserve">
CO2-Wert</t>
        </r>
      </text>
    </comment>
    <comment ref="J76" authorId="0">
      <text>
        <r>
          <rPr>
            <b/>
            <sz val="9"/>
            <rFont val="Tahoma"/>
          </rPr>
          <t>von Kleist, Björn:</t>
        </r>
        <r>
          <rPr>
            <sz val="9"/>
            <rFont val="Tahoma"/>
          </rPr>
          <t xml:space="preserve">
CO2-Wert</t>
        </r>
      </text>
    </comment>
    <comment ref="K76" authorId="0">
      <text>
        <r>
          <rPr>
            <b/>
            <sz val="9"/>
            <rFont val="Tahoma"/>
          </rPr>
          <t>von Kleist, Björn:</t>
        </r>
        <r>
          <rPr>
            <sz val="9"/>
            <rFont val="Tahoma"/>
          </rPr>
          <t xml:space="preserve">
CO2-Wert</t>
        </r>
      </text>
    </comment>
    <comment ref="L76" authorId="0">
      <text>
        <r>
          <rPr>
            <b/>
            <sz val="9"/>
            <rFont val="Tahoma"/>
          </rPr>
          <t>von Kleist, Björn:</t>
        </r>
        <r>
          <rPr>
            <sz val="9"/>
            <rFont val="Tahoma"/>
          </rPr>
          <t xml:space="preserve">
CO2-Wert</t>
        </r>
      </text>
    </comment>
    <comment ref="M76" authorId="0">
      <text>
        <r>
          <rPr>
            <b/>
            <sz val="9"/>
            <rFont val="Tahoma"/>
          </rPr>
          <t>von Kleist, Björn:</t>
        </r>
        <r>
          <rPr>
            <sz val="9"/>
            <rFont val="Tahoma"/>
          </rPr>
          <t xml:space="preserve">
CO2-Wert</t>
        </r>
      </text>
    </comment>
    <comment ref="N76" authorId="0">
      <text>
        <r>
          <rPr>
            <b/>
            <sz val="9"/>
            <rFont val="Tahoma"/>
          </rPr>
          <t>von Kleist, Björn:</t>
        </r>
        <r>
          <rPr>
            <sz val="9"/>
            <rFont val="Tahoma"/>
          </rPr>
          <t xml:space="preserve">
CO2-Wert</t>
        </r>
      </text>
    </comment>
    <comment ref="O76" authorId="0">
      <text>
        <r>
          <rPr>
            <b/>
            <sz val="9"/>
            <rFont val="Tahoma"/>
          </rPr>
          <t>von Kleist, Björn:</t>
        </r>
        <r>
          <rPr>
            <sz val="9"/>
            <rFont val="Tahoma"/>
          </rPr>
          <t xml:space="preserve">
CO2-Wert</t>
        </r>
      </text>
    </comment>
    <comment ref="P76" authorId="0">
      <text>
        <r>
          <rPr>
            <b/>
            <sz val="9"/>
            <rFont val="Tahoma"/>
          </rPr>
          <t>von Kleist, Björn:</t>
        </r>
        <r>
          <rPr>
            <sz val="9"/>
            <rFont val="Tahoma"/>
          </rPr>
          <t xml:space="preserve">
CO2-Wert</t>
        </r>
      </text>
    </comment>
    <comment ref="Q76" authorId="0">
      <text>
        <r>
          <rPr>
            <b/>
            <sz val="9"/>
            <rFont val="Tahoma"/>
          </rPr>
          <t>von Kleist, Björn:</t>
        </r>
        <r>
          <rPr>
            <sz val="9"/>
            <rFont val="Tahoma"/>
          </rPr>
          <t xml:space="preserve">
CO2-Wert</t>
        </r>
      </text>
    </comment>
    <comment ref="R76" authorId="0">
      <text>
        <r>
          <rPr>
            <b/>
            <sz val="9"/>
            <rFont val="Tahoma"/>
          </rPr>
          <t>von Kleist, Björn:</t>
        </r>
        <r>
          <rPr>
            <sz val="9"/>
            <rFont val="Tahoma"/>
          </rPr>
          <t xml:space="preserve">
CO2-Wert</t>
        </r>
      </text>
    </comment>
    <comment ref="S76" authorId="0">
      <text>
        <r>
          <rPr>
            <b/>
            <sz val="9"/>
            <rFont val="Tahoma"/>
          </rPr>
          <t>von Kleist, Björn:</t>
        </r>
        <r>
          <rPr>
            <sz val="9"/>
            <rFont val="Tahoma"/>
          </rPr>
          <t xml:space="preserve">
CO2-Wert</t>
        </r>
      </text>
    </comment>
    <comment ref="T76" authorId="0">
      <text>
        <r>
          <rPr>
            <b/>
            <sz val="9"/>
            <rFont val="Tahoma"/>
          </rPr>
          <t>von Kleist, Björn:</t>
        </r>
        <r>
          <rPr>
            <sz val="9"/>
            <rFont val="Tahoma"/>
          </rPr>
          <t xml:space="preserve">
CO2-Wert</t>
        </r>
      </text>
    </comment>
    <comment ref="U76" authorId="0">
      <text>
        <r>
          <rPr>
            <b/>
            <sz val="9"/>
            <rFont val="Tahoma"/>
          </rPr>
          <t>von Kleist, Björn:</t>
        </r>
        <r>
          <rPr>
            <sz val="9"/>
            <rFont val="Tahoma"/>
          </rPr>
          <t xml:space="preserve">
CO2-Wert</t>
        </r>
      </text>
    </comment>
    <comment ref="V76" authorId="0">
      <text>
        <r>
          <rPr>
            <b/>
            <sz val="9"/>
            <rFont val="Tahoma"/>
          </rPr>
          <t>von Kleist, Björn:</t>
        </r>
        <r>
          <rPr>
            <sz val="9"/>
            <rFont val="Tahoma"/>
          </rPr>
          <t xml:space="preserve">
CO2-Wert</t>
        </r>
      </text>
    </comment>
    <comment ref="W76" authorId="0">
      <text>
        <r>
          <rPr>
            <b/>
            <sz val="9"/>
            <rFont val="Tahoma"/>
          </rPr>
          <t>von Kleist, Björn:</t>
        </r>
        <r>
          <rPr>
            <sz val="9"/>
            <rFont val="Tahoma"/>
          </rPr>
          <t xml:space="preserve">
CO2-Wert</t>
        </r>
      </text>
    </comment>
    <comment ref="X76" authorId="0">
      <text>
        <r>
          <rPr>
            <b/>
            <sz val="9"/>
            <rFont val="Tahoma"/>
          </rPr>
          <t>von Kleist, Björn:</t>
        </r>
        <r>
          <rPr>
            <sz val="9"/>
            <rFont val="Tahoma"/>
          </rPr>
          <t xml:space="preserve">
CO2-Wert</t>
        </r>
      </text>
    </comment>
    <comment ref="Y76" authorId="0">
      <text>
        <r>
          <rPr>
            <b/>
            <sz val="9"/>
            <rFont val="Tahoma"/>
          </rPr>
          <t>von Kleist, Björn:</t>
        </r>
        <r>
          <rPr>
            <sz val="9"/>
            <rFont val="Tahoma"/>
          </rPr>
          <t xml:space="preserve">
CO2-Wert</t>
        </r>
      </text>
    </comment>
    <comment ref="Z76" authorId="0">
      <text>
        <r>
          <rPr>
            <b/>
            <sz val="9"/>
            <rFont val="Tahoma"/>
          </rPr>
          <t>von Kleist, Björn:</t>
        </r>
        <r>
          <rPr>
            <sz val="9"/>
            <rFont val="Tahoma"/>
          </rPr>
          <t xml:space="preserve">
CO2-Wert</t>
        </r>
      </text>
    </comment>
    <comment ref="I77" authorId="1">
      <text>
        <r>
          <rPr>
            <b/>
            <sz val="9"/>
            <rFont val="Tahoma"/>
          </rPr>
          <t>Gairola, Krishan:</t>
        </r>
        <r>
          <rPr>
            <sz val="9"/>
            <rFont val="Tahoma"/>
          </rPr>
          <t xml:space="preserve">
Textfeld</t>
        </r>
      </text>
    </comment>
    <comment ref="J77" authorId="1">
      <text>
        <r>
          <rPr>
            <b/>
            <sz val="9"/>
            <rFont val="Tahoma"/>
          </rPr>
          <t>Gairola, Krishan:</t>
        </r>
        <r>
          <rPr>
            <sz val="9"/>
            <rFont val="Tahoma"/>
          </rPr>
          <t xml:space="preserve">
Textfeld</t>
        </r>
      </text>
    </comment>
    <comment ref="K77" authorId="1">
      <text>
        <r>
          <rPr>
            <b/>
            <sz val="9"/>
            <rFont val="Tahoma"/>
          </rPr>
          <t>Gairola, Krishan:</t>
        </r>
        <r>
          <rPr>
            <sz val="9"/>
            <rFont val="Tahoma"/>
          </rPr>
          <t xml:space="preserve">
Textfeld</t>
        </r>
      </text>
    </comment>
    <comment ref="L77" authorId="1">
      <text>
        <r>
          <rPr>
            <b/>
            <sz val="9"/>
            <rFont val="Tahoma"/>
          </rPr>
          <t>Gairola, Krishan:</t>
        </r>
        <r>
          <rPr>
            <sz val="9"/>
            <rFont val="Tahoma"/>
          </rPr>
          <t xml:space="preserve">
Textfeld</t>
        </r>
      </text>
    </comment>
    <comment ref="M77" authorId="1">
      <text>
        <r>
          <rPr>
            <b/>
            <sz val="9"/>
            <rFont val="Tahoma"/>
          </rPr>
          <t>Gairola, Krishan:</t>
        </r>
        <r>
          <rPr>
            <sz val="9"/>
            <rFont val="Tahoma"/>
          </rPr>
          <t xml:space="preserve">
Textfeld</t>
        </r>
      </text>
    </comment>
    <comment ref="N77" authorId="1">
      <text>
        <r>
          <rPr>
            <b/>
            <sz val="9"/>
            <rFont val="Tahoma"/>
          </rPr>
          <t>Gairola, Krishan:</t>
        </r>
        <r>
          <rPr>
            <sz val="9"/>
            <rFont val="Tahoma"/>
          </rPr>
          <t xml:space="preserve">
Textfeld</t>
        </r>
      </text>
    </comment>
    <comment ref="O77" authorId="1">
      <text>
        <r>
          <rPr>
            <b/>
            <sz val="9"/>
            <rFont val="Tahoma"/>
          </rPr>
          <t>Gairola, Krishan:</t>
        </r>
        <r>
          <rPr>
            <sz val="9"/>
            <rFont val="Tahoma"/>
          </rPr>
          <t xml:space="preserve">
Textfeld</t>
        </r>
      </text>
    </comment>
    <comment ref="P77" authorId="1">
      <text>
        <r>
          <rPr>
            <b/>
            <sz val="9"/>
            <rFont val="Tahoma"/>
          </rPr>
          <t>Gairola, Krishan:</t>
        </r>
        <r>
          <rPr>
            <sz val="9"/>
            <rFont val="Tahoma"/>
          </rPr>
          <t xml:space="preserve">
Textfeld</t>
        </r>
      </text>
    </comment>
    <comment ref="Q77" authorId="1">
      <text>
        <r>
          <rPr>
            <b/>
            <sz val="9"/>
            <rFont val="Tahoma"/>
          </rPr>
          <t>Gairola, Krishan:</t>
        </r>
        <r>
          <rPr>
            <sz val="9"/>
            <rFont val="Tahoma"/>
          </rPr>
          <t xml:space="preserve">
Textfeld</t>
        </r>
      </text>
    </comment>
    <comment ref="R77" authorId="1">
      <text>
        <r>
          <rPr>
            <b/>
            <sz val="9"/>
            <rFont val="Tahoma"/>
          </rPr>
          <t>Gairola, Krishan:</t>
        </r>
        <r>
          <rPr>
            <sz val="9"/>
            <rFont val="Tahoma"/>
          </rPr>
          <t xml:space="preserve">
Textfeld</t>
        </r>
      </text>
    </comment>
    <comment ref="S77" authorId="1">
      <text>
        <r>
          <rPr>
            <b/>
            <sz val="9"/>
            <rFont val="Tahoma"/>
          </rPr>
          <t>Gairola, Krishan:</t>
        </r>
        <r>
          <rPr>
            <sz val="9"/>
            <rFont val="Tahoma"/>
          </rPr>
          <t xml:space="preserve">
Textfeld</t>
        </r>
      </text>
    </comment>
    <comment ref="T77" authorId="1">
      <text>
        <r>
          <rPr>
            <b/>
            <sz val="9"/>
            <rFont val="Tahoma"/>
          </rPr>
          <t>Gairola, Krishan:</t>
        </r>
        <r>
          <rPr>
            <sz val="9"/>
            <rFont val="Tahoma"/>
          </rPr>
          <t xml:space="preserve">
Textfeld</t>
        </r>
      </text>
    </comment>
    <comment ref="U77" authorId="1">
      <text>
        <r>
          <rPr>
            <b/>
            <sz val="9"/>
            <rFont val="Tahoma"/>
          </rPr>
          <t>Gairola, Krishan:</t>
        </r>
        <r>
          <rPr>
            <sz val="9"/>
            <rFont val="Tahoma"/>
          </rPr>
          <t xml:space="preserve">
Textfeld</t>
        </r>
      </text>
    </comment>
    <comment ref="V77" authorId="1">
      <text>
        <r>
          <rPr>
            <b/>
            <sz val="9"/>
            <rFont val="Tahoma"/>
          </rPr>
          <t>Gairola, Krishan:</t>
        </r>
        <r>
          <rPr>
            <sz val="9"/>
            <rFont val="Tahoma"/>
          </rPr>
          <t xml:space="preserve">
Textfeld</t>
        </r>
      </text>
    </comment>
    <comment ref="W77" authorId="1">
      <text>
        <r>
          <rPr>
            <b/>
            <sz val="9"/>
            <rFont val="Tahoma"/>
          </rPr>
          <t>Gairola, Krishan:</t>
        </r>
        <r>
          <rPr>
            <sz val="9"/>
            <rFont val="Tahoma"/>
          </rPr>
          <t xml:space="preserve">
Textfeld</t>
        </r>
      </text>
    </comment>
    <comment ref="X77" authorId="1">
      <text>
        <r>
          <rPr>
            <b/>
            <sz val="9"/>
            <rFont val="Tahoma"/>
          </rPr>
          <t>Gairola, Krishan:</t>
        </r>
        <r>
          <rPr>
            <sz val="9"/>
            <rFont val="Tahoma"/>
          </rPr>
          <t xml:space="preserve">
Textfeld</t>
        </r>
      </text>
    </comment>
    <comment ref="Y77" authorId="1">
      <text>
        <r>
          <rPr>
            <b/>
            <sz val="9"/>
            <rFont val="Tahoma"/>
          </rPr>
          <t>Gairola, Krishan:</t>
        </r>
        <r>
          <rPr>
            <sz val="9"/>
            <rFont val="Tahoma"/>
          </rPr>
          <t xml:space="preserve">
Textfeld</t>
        </r>
      </text>
    </comment>
    <comment ref="Z77" authorId="1">
      <text>
        <r>
          <rPr>
            <b/>
            <sz val="9"/>
            <rFont val="Tahoma"/>
          </rPr>
          <t>Gairola, Krishan:</t>
        </r>
        <r>
          <rPr>
            <sz val="9"/>
            <rFont val="Tahoma"/>
          </rPr>
          <t xml:space="preserve">
Textfeld</t>
        </r>
      </text>
    </comment>
    <comment ref="I78" authorId="0">
      <text>
        <r>
          <rPr>
            <b/>
            <sz val="9"/>
            <rFont val="Tahoma"/>
          </rPr>
          <t>von Kleist, Björn:</t>
        </r>
        <r>
          <rPr>
            <sz val="9"/>
            <rFont val="Tahoma"/>
          </rPr>
          <t xml:space="preserve">
CO2-Wert</t>
        </r>
      </text>
    </comment>
    <comment ref="J78" authorId="0">
      <text>
        <r>
          <rPr>
            <b/>
            <sz val="9"/>
            <rFont val="Tahoma"/>
          </rPr>
          <t>von Kleist, Björn:</t>
        </r>
        <r>
          <rPr>
            <sz val="9"/>
            <rFont val="Tahoma"/>
          </rPr>
          <t xml:space="preserve">
CO2-Wert</t>
        </r>
      </text>
    </comment>
    <comment ref="K78" authorId="0">
      <text>
        <r>
          <rPr>
            <b/>
            <sz val="9"/>
            <rFont val="Tahoma"/>
          </rPr>
          <t>von Kleist, Björn:</t>
        </r>
        <r>
          <rPr>
            <sz val="9"/>
            <rFont val="Tahoma"/>
          </rPr>
          <t xml:space="preserve">
CO2-Wert</t>
        </r>
      </text>
    </comment>
    <comment ref="L78" authorId="0">
      <text>
        <r>
          <rPr>
            <b/>
            <sz val="9"/>
            <rFont val="Tahoma"/>
          </rPr>
          <t>von Kleist, Björn:</t>
        </r>
        <r>
          <rPr>
            <sz val="9"/>
            <rFont val="Tahoma"/>
          </rPr>
          <t xml:space="preserve">
CO2-Wert</t>
        </r>
      </text>
    </comment>
    <comment ref="M78" authorId="0">
      <text>
        <r>
          <rPr>
            <b/>
            <sz val="9"/>
            <rFont val="Tahoma"/>
          </rPr>
          <t>von Kleist, Björn:</t>
        </r>
        <r>
          <rPr>
            <sz val="9"/>
            <rFont val="Tahoma"/>
          </rPr>
          <t xml:space="preserve">
CO2-Wert</t>
        </r>
      </text>
    </comment>
    <comment ref="N78" authorId="0">
      <text>
        <r>
          <rPr>
            <b/>
            <sz val="9"/>
            <rFont val="Tahoma"/>
          </rPr>
          <t>von Kleist, Björn:</t>
        </r>
        <r>
          <rPr>
            <sz val="9"/>
            <rFont val="Tahoma"/>
          </rPr>
          <t xml:space="preserve">
CO2-Wert</t>
        </r>
      </text>
    </comment>
    <comment ref="O78" authorId="0">
      <text>
        <r>
          <rPr>
            <b/>
            <sz val="9"/>
            <rFont val="Tahoma"/>
          </rPr>
          <t>von Kleist, Björn:</t>
        </r>
        <r>
          <rPr>
            <sz val="9"/>
            <rFont val="Tahoma"/>
          </rPr>
          <t xml:space="preserve">
CO2-Wert</t>
        </r>
      </text>
    </comment>
    <comment ref="P78" authorId="0">
      <text>
        <r>
          <rPr>
            <b/>
            <sz val="9"/>
            <rFont val="Tahoma"/>
          </rPr>
          <t>von Kleist, Björn:</t>
        </r>
        <r>
          <rPr>
            <sz val="9"/>
            <rFont val="Tahoma"/>
          </rPr>
          <t xml:space="preserve">
CO2-Wert</t>
        </r>
      </text>
    </comment>
    <comment ref="Q78" authorId="0">
      <text>
        <r>
          <rPr>
            <b/>
            <sz val="9"/>
            <rFont val="Tahoma"/>
          </rPr>
          <t>von Kleist, Björn:</t>
        </r>
        <r>
          <rPr>
            <sz val="9"/>
            <rFont val="Tahoma"/>
          </rPr>
          <t xml:space="preserve">
CO2-Wert</t>
        </r>
      </text>
    </comment>
    <comment ref="R78" authorId="0">
      <text>
        <r>
          <rPr>
            <b/>
            <sz val="9"/>
            <rFont val="Tahoma"/>
          </rPr>
          <t>von Kleist, Björn:</t>
        </r>
        <r>
          <rPr>
            <sz val="9"/>
            <rFont val="Tahoma"/>
          </rPr>
          <t xml:space="preserve">
CO2-Wert</t>
        </r>
      </text>
    </comment>
    <comment ref="S78" authorId="0">
      <text>
        <r>
          <rPr>
            <b/>
            <sz val="9"/>
            <rFont val="Tahoma"/>
          </rPr>
          <t>von Kleist, Björn:</t>
        </r>
        <r>
          <rPr>
            <sz val="9"/>
            <rFont val="Tahoma"/>
          </rPr>
          <t xml:space="preserve">
CO2-Wert</t>
        </r>
      </text>
    </comment>
    <comment ref="T78" authorId="0">
      <text>
        <r>
          <rPr>
            <b/>
            <sz val="9"/>
            <rFont val="Tahoma"/>
          </rPr>
          <t>von Kleist, Björn:</t>
        </r>
        <r>
          <rPr>
            <sz val="9"/>
            <rFont val="Tahoma"/>
          </rPr>
          <t xml:space="preserve">
CO2-Wert</t>
        </r>
      </text>
    </comment>
    <comment ref="U78" authorId="0">
      <text>
        <r>
          <rPr>
            <b/>
            <sz val="9"/>
            <rFont val="Tahoma"/>
          </rPr>
          <t>von Kleist, Björn:</t>
        </r>
        <r>
          <rPr>
            <sz val="9"/>
            <rFont val="Tahoma"/>
          </rPr>
          <t xml:space="preserve">
CO2-Wert</t>
        </r>
      </text>
    </comment>
    <comment ref="V78" authorId="0">
      <text>
        <r>
          <rPr>
            <b/>
            <sz val="9"/>
            <rFont val="Tahoma"/>
          </rPr>
          <t>von Kleist, Björn:</t>
        </r>
        <r>
          <rPr>
            <sz val="9"/>
            <rFont val="Tahoma"/>
          </rPr>
          <t xml:space="preserve">
CO2-Wert</t>
        </r>
      </text>
    </comment>
    <comment ref="W78" authorId="0">
      <text>
        <r>
          <rPr>
            <b/>
            <sz val="9"/>
            <rFont val="Tahoma"/>
          </rPr>
          <t>von Kleist, Björn:</t>
        </r>
        <r>
          <rPr>
            <sz val="9"/>
            <rFont val="Tahoma"/>
          </rPr>
          <t xml:space="preserve">
CO2-Wert</t>
        </r>
      </text>
    </comment>
    <comment ref="X78" authorId="0">
      <text>
        <r>
          <rPr>
            <b/>
            <sz val="9"/>
            <rFont val="Tahoma"/>
          </rPr>
          <t>von Kleist, Björn:</t>
        </r>
        <r>
          <rPr>
            <sz val="9"/>
            <rFont val="Tahoma"/>
          </rPr>
          <t xml:space="preserve">
CO2-Wert</t>
        </r>
      </text>
    </comment>
    <comment ref="Y78" authorId="0">
      <text>
        <r>
          <rPr>
            <b/>
            <sz val="9"/>
            <rFont val="Tahoma"/>
          </rPr>
          <t>von Kleist, Björn:</t>
        </r>
        <r>
          <rPr>
            <sz val="9"/>
            <rFont val="Tahoma"/>
          </rPr>
          <t xml:space="preserve">
CO2-Wert</t>
        </r>
      </text>
    </comment>
    <comment ref="Z78" authorId="0">
      <text>
        <r>
          <rPr>
            <b/>
            <sz val="9"/>
            <rFont val="Tahoma"/>
          </rPr>
          <t>von Kleist, Björn:</t>
        </r>
        <r>
          <rPr>
            <sz val="9"/>
            <rFont val="Tahoma"/>
          </rPr>
          <t xml:space="preserve">
CO2-Wert</t>
        </r>
      </text>
    </comment>
    <comment ref="I79" authorId="1">
      <text>
        <r>
          <rPr>
            <b/>
            <sz val="9"/>
            <rFont val="Tahoma"/>
          </rPr>
          <t>Gairola, Krishan:</t>
        </r>
        <r>
          <rPr>
            <sz val="9"/>
            <rFont val="Tahoma"/>
          </rPr>
          <t xml:space="preserve">
Textfeld</t>
        </r>
      </text>
    </comment>
    <comment ref="J79" authorId="1">
      <text>
        <r>
          <rPr>
            <b/>
            <sz val="9"/>
            <rFont val="Tahoma"/>
          </rPr>
          <t>Gairola, Krishan:</t>
        </r>
        <r>
          <rPr>
            <sz val="9"/>
            <rFont val="Tahoma"/>
          </rPr>
          <t xml:space="preserve">
Textfeld</t>
        </r>
      </text>
    </comment>
    <comment ref="K79" authorId="1">
      <text>
        <r>
          <rPr>
            <b/>
            <sz val="9"/>
            <rFont val="Tahoma"/>
          </rPr>
          <t>Gairola, Krishan:</t>
        </r>
        <r>
          <rPr>
            <sz val="9"/>
            <rFont val="Tahoma"/>
          </rPr>
          <t xml:space="preserve">
Textfeld</t>
        </r>
      </text>
    </comment>
    <comment ref="L79" authorId="1">
      <text>
        <r>
          <rPr>
            <b/>
            <sz val="9"/>
            <rFont val="Tahoma"/>
          </rPr>
          <t>Gairola, Krishan:</t>
        </r>
        <r>
          <rPr>
            <sz val="9"/>
            <rFont val="Tahoma"/>
          </rPr>
          <t xml:space="preserve">
Textfeld</t>
        </r>
      </text>
    </comment>
    <comment ref="M79" authorId="1">
      <text>
        <r>
          <rPr>
            <b/>
            <sz val="9"/>
            <rFont val="Tahoma"/>
          </rPr>
          <t>Gairola, Krishan:</t>
        </r>
        <r>
          <rPr>
            <sz val="9"/>
            <rFont val="Tahoma"/>
          </rPr>
          <t xml:space="preserve">
Textfeld</t>
        </r>
      </text>
    </comment>
    <comment ref="N79" authorId="1">
      <text>
        <r>
          <rPr>
            <b/>
            <sz val="9"/>
            <rFont val="Tahoma"/>
          </rPr>
          <t>Gairola, Krishan:</t>
        </r>
        <r>
          <rPr>
            <sz val="9"/>
            <rFont val="Tahoma"/>
          </rPr>
          <t xml:space="preserve">
Textfeld</t>
        </r>
      </text>
    </comment>
    <comment ref="O79" authorId="1">
      <text>
        <r>
          <rPr>
            <b/>
            <sz val="9"/>
            <rFont val="Tahoma"/>
          </rPr>
          <t>Gairola, Krishan:</t>
        </r>
        <r>
          <rPr>
            <sz val="9"/>
            <rFont val="Tahoma"/>
          </rPr>
          <t xml:space="preserve">
Textfeld</t>
        </r>
      </text>
    </comment>
    <comment ref="P79" authorId="1">
      <text>
        <r>
          <rPr>
            <b/>
            <sz val="9"/>
            <rFont val="Tahoma"/>
          </rPr>
          <t>Gairola, Krishan:</t>
        </r>
        <r>
          <rPr>
            <sz val="9"/>
            <rFont val="Tahoma"/>
          </rPr>
          <t xml:space="preserve">
Textfeld</t>
        </r>
      </text>
    </comment>
    <comment ref="Q79" authorId="1">
      <text>
        <r>
          <rPr>
            <b/>
            <sz val="9"/>
            <rFont val="Tahoma"/>
          </rPr>
          <t>Gairola, Krishan:</t>
        </r>
        <r>
          <rPr>
            <sz val="9"/>
            <rFont val="Tahoma"/>
          </rPr>
          <t xml:space="preserve">
Textfeld</t>
        </r>
      </text>
    </comment>
    <comment ref="R79" authorId="1">
      <text>
        <r>
          <rPr>
            <b/>
            <sz val="9"/>
            <rFont val="Tahoma"/>
          </rPr>
          <t>Gairola, Krishan:</t>
        </r>
        <r>
          <rPr>
            <sz val="9"/>
            <rFont val="Tahoma"/>
          </rPr>
          <t xml:space="preserve">
Textfeld</t>
        </r>
      </text>
    </comment>
    <comment ref="S79" authorId="1">
      <text>
        <r>
          <rPr>
            <b/>
            <sz val="9"/>
            <rFont val="Tahoma"/>
          </rPr>
          <t>Gairola, Krishan:</t>
        </r>
        <r>
          <rPr>
            <sz val="9"/>
            <rFont val="Tahoma"/>
          </rPr>
          <t xml:space="preserve">
Textfeld</t>
        </r>
      </text>
    </comment>
    <comment ref="T79" authorId="1">
      <text>
        <r>
          <rPr>
            <b/>
            <sz val="9"/>
            <rFont val="Tahoma"/>
          </rPr>
          <t>Gairola, Krishan:</t>
        </r>
        <r>
          <rPr>
            <sz val="9"/>
            <rFont val="Tahoma"/>
          </rPr>
          <t xml:space="preserve">
Textfeld</t>
        </r>
      </text>
    </comment>
    <comment ref="U79" authorId="1">
      <text>
        <r>
          <rPr>
            <b/>
            <sz val="9"/>
            <rFont val="Tahoma"/>
          </rPr>
          <t>Gairola, Krishan:</t>
        </r>
        <r>
          <rPr>
            <sz val="9"/>
            <rFont val="Tahoma"/>
          </rPr>
          <t xml:space="preserve">
Textfeld</t>
        </r>
      </text>
    </comment>
    <comment ref="V79" authorId="1">
      <text>
        <r>
          <rPr>
            <b/>
            <sz val="9"/>
            <rFont val="Tahoma"/>
          </rPr>
          <t>Gairola, Krishan:</t>
        </r>
        <r>
          <rPr>
            <sz val="9"/>
            <rFont val="Tahoma"/>
          </rPr>
          <t xml:space="preserve">
Textfeld</t>
        </r>
      </text>
    </comment>
    <comment ref="W79" authorId="1">
      <text>
        <r>
          <rPr>
            <b/>
            <sz val="9"/>
            <rFont val="Tahoma"/>
          </rPr>
          <t>Gairola, Krishan:</t>
        </r>
        <r>
          <rPr>
            <sz val="9"/>
            <rFont val="Tahoma"/>
          </rPr>
          <t xml:space="preserve">
Textfeld</t>
        </r>
      </text>
    </comment>
    <comment ref="X79" authorId="1">
      <text>
        <r>
          <rPr>
            <b/>
            <sz val="9"/>
            <rFont val="Tahoma"/>
          </rPr>
          <t>Gairola, Krishan:</t>
        </r>
        <r>
          <rPr>
            <sz val="9"/>
            <rFont val="Tahoma"/>
          </rPr>
          <t xml:space="preserve">
Textfeld</t>
        </r>
      </text>
    </comment>
    <comment ref="Y79" authorId="1">
      <text>
        <r>
          <rPr>
            <b/>
            <sz val="9"/>
            <rFont val="Tahoma"/>
          </rPr>
          <t>Gairola, Krishan:</t>
        </r>
        <r>
          <rPr>
            <sz val="9"/>
            <rFont val="Tahoma"/>
          </rPr>
          <t xml:space="preserve">
Textfeld</t>
        </r>
      </text>
    </comment>
    <comment ref="Z79" authorId="1">
      <text>
        <r>
          <rPr>
            <b/>
            <sz val="9"/>
            <rFont val="Tahoma"/>
          </rPr>
          <t>Gairola, Krishan:</t>
        </r>
        <r>
          <rPr>
            <sz val="9"/>
            <rFont val="Tahoma"/>
          </rPr>
          <t xml:space="preserve">
Textfeld</t>
        </r>
      </text>
    </comment>
    <comment ref="I80" authorId="0">
      <text>
        <r>
          <rPr>
            <b/>
            <sz val="9"/>
            <rFont val="Tahoma"/>
          </rPr>
          <t>von Kleist, Björn:</t>
        </r>
        <r>
          <rPr>
            <sz val="9"/>
            <rFont val="Tahoma"/>
          </rPr>
          <t xml:space="preserve">
CO2-Wert</t>
        </r>
      </text>
    </comment>
    <comment ref="J80" authorId="0">
      <text>
        <r>
          <rPr>
            <b/>
            <sz val="9"/>
            <rFont val="Tahoma"/>
          </rPr>
          <t>von Kleist, Björn:</t>
        </r>
        <r>
          <rPr>
            <sz val="9"/>
            <rFont val="Tahoma"/>
          </rPr>
          <t xml:space="preserve">
CO2-Wert</t>
        </r>
      </text>
    </comment>
    <comment ref="K80" authorId="0">
      <text>
        <r>
          <rPr>
            <b/>
            <sz val="9"/>
            <rFont val="Tahoma"/>
          </rPr>
          <t>von Kleist, Björn:</t>
        </r>
        <r>
          <rPr>
            <sz val="9"/>
            <rFont val="Tahoma"/>
          </rPr>
          <t xml:space="preserve">
CO2-Wert</t>
        </r>
      </text>
    </comment>
    <comment ref="L80" authorId="0">
      <text>
        <r>
          <rPr>
            <b/>
            <sz val="9"/>
            <rFont val="Tahoma"/>
          </rPr>
          <t>von Kleist, Björn:</t>
        </r>
        <r>
          <rPr>
            <sz val="9"/>
            <rFont val="Tahoma"/>
          </rPr>
          <t xml:space="preserve">
CO2-Wert</t>
        </r>
      </text>
    </comment>
    <comment ref="M80" authorId="0">
      <text>
        <r>
          <rPr>
            <b/>
            <sz val="9"/>
            <rFont val="Tahoma"/>
          </rPr>
          <t>von Kleist, Björn:</t>
        </r>
        <r>
          <rPr>
            <sz val="9"/>
            <rFont val="Tahoma"/>
          </rPr>
          <t xml:space="preserve">
CO2-Wert</t>
        </r>
      </text>
    </comment>
    <comment ref="N80" authorId="0">
      <text>
        <r>
          <rPr>
            <b/>
            <sz val="9"/>
            <rFont val="Tahoma"/>
          </rPr>
          <t>von Kleist, Björn:</t>
        </r>
        <r>
          <rPr>
            <sz val="9"/>
            <rFont val="Tahoma"/>
          </rPr>
          <t xml:space="preserve">
CO2-Wert</t>
        </r>
      </text>
    </comment>
    <comment ref="O80" authorId="0">
      <text>
        <r>
          <rPr>
            <b/>
            <sz val="9"/>
            <rFont val="Tahoma"/>
          </rPr>
          <t>von Kleist, Björn:</t>
        </r>
        <r>
          <rPr>
            <sz val="9"/>
            <rFont val="Tahoma"/>
          </rPr>
          <t xml:space="preserve">
CO2-Wert</t>
        </r>
      </text>
    </comment>
    <comment ref="P80" authorId="0">
      <text>
        <r>
          <rPr>
            <b/>
            <sz val="9"/>
            <rFont val="Tahoma"/>
          </rPr>
          <t>von Kleist, Björn:</t>
        </r>
        <r>
          <rPr>
            <sz val="9"/>
            <rFont val="Tahoma"/>
          </rPr>
          <t xml:space="preserve">
CO2-Wert</t>
        </r>
      </text>
    </comment>
    <comment ref="Q80" authorId="0">
      <text>
        <r>
          <rPr>
            <b/>
            <sz val="9"/>
            <rFont val="Tahoma"/>
          </rPr>
          <t>von Kleist, Björn:</t>
        </r>
        <r>
          <rPr>
            <sz val="9"/>
            <rFont val="Tahoma"/>
          </rPr>
          <t xml:space="preserve">
CO2-Wert</t>
        </r>
      </text>
    </comment>
    <comment ref="R80" authorId="0">
      <text>
        <r>
          <rPr>
            <b/>
            <sz val="9"/>
            <rFont val="Tahoma"/>
          </rPr>
          <t>von Kleist, Björn:</t>
        </r>
        <r>
          <rPr>
            <sz val="9"/>
            <rFont val="Tahoma"/>
          </rPr>
          <t xml:space="preserve">
CO2-Wert</t>
        </r>
      </text>
    </comment>
    <comment ref="S80" authorId="0">
      <text>
        <r>
          <rPr>
            <b/>
            <sz val="9"/>
            <rFont val="Tahoma"/>
          </rPr>
          <t>von Kleist, Björn:</t>
        </r>
        <r>
          <rPr>
            <sz val="9"/>
            <rFont val="Tahoma"/>
          </rPr>
          <t xml:space="preserve">
CO2-Wert</t>
        </r>
      </text>
    </comment>
    <comment ref="T80" authorId="0">
      <text>
        <r>
          <rPr>
            <b/>
            <sz val="9"/>
            <rFont val="Tahoma"/>
          </rPr>
          <t>von Kleist, Björn:</t>
        </r>
        <r>
          <rPr>
            <sz val="9"/>
            <rFont val="Tahoma"/>
          </rPr>
          <t xml:space="preserve">
CO2-Wert</t>
        </r>
      </text>
    </comment>
    <comment ref="U80" authorId="0">
      <text>
        <r>
          <rPr>
            <b/>
            <sz val="9"/>
            <rFont val="Tahoma"/>
          </rPr>
          <t>von Kleist, Björn:</t>
        </r>
        <r>
          <rPr>
            <sz val="9"/>
            <rFont val="Tahoma"/>
          </rPr>
          <t xml:space="preserve">
CO2-Wert</t>
        </r>
      </text>
    </comment>
    <comment ref="V80" authorId="0">
      <text>
        <r>
          <rPr>
            <b/>
            <sz val="9"/>
            <rFont val="Tahoma"/>
          </rPr>
          <t>von Kleist, Björn:</t>
        </r>
        <r>
          <rPr>
            <sz val="9"/>
            <rFont val="Tahoma"/>
          </rPr>
          <t xml:space="preserve">
CO2-Wert</t>
        </r>
      </text>
    </comment>
    <comment ref="W80" authorId="0">
      <text>
        <r>
          <rPr>
            <b/>
            <sz val="9"/>
            <rFont val="Tahoma"/>
          </rPr>
          <t>von Kleist, Björn:</t>
        </r>
        <r>
          <rPr>
            <sz val="9"/>
            <rFont val="Tahoma"/>
          </rPr>
          <t xml:space="preserve">
CO2-Wert</t>
        </r>
      </text>
    </comment>
    <comment ref="X80" authorId="0">
      <text>
        <r>
          <rPr>
            <b/>
            <sz val="9"/>
            <rFont val="Tahoma"/>
          </rPr>
          <t>von Kleist, Björn:</t>
        </r>
        <r>
          <rPr>
            <sz val="9"/>
            <rFont val="Tahoma"/>
          </rPr>
          <t xml:space="preserve">
CO2-Wert</t>
        </r>
      </text>
    </comment>
    <comment ref="Y80" authorId="0">
      <text>
        <r>
          <rPr>
            <b/>
            <sz val="9"/>
            <rFont val="Tahoma"/>
          </rPr>
          <t>von Kleist, Björn:</t>
        </r>
        <r>
          <rPr>
            <sz val="9"/>
            <rFont val="Tahoma"/>
          </rPr>
          <t xml:space="preserve">
CO2-Wert</t>
        </r>
      </text>
    </comment>
    <comment ref="Z80" authorId="0">
      <text>
        <r>
          <rPr>
            <b/>
            <sz val="9"/>
            <rFont val="Tahoma"/>
          </rPr>
          <t>von Kleist, Björn:</t>
        </r>
        <r>
          <rPr>
            <sz val="9"/>
            <rFont val="Tahoma"/>
          </rPr>
          <t xml:space="preserve">
CO2-Wert</t>
        </r>
      </text>
    </comment>
    <comment ref="I81" authorId="1">
      <text>
        <r>
          <rPr>
            <b/>
            <sz val="9"/>
            <rFont val="Tahoma"/>
          </rPr>
          <t>Gairola, Krishan:</t>
        </r>
        <r>
          <rPr>
            <sz val="9"/>
            <rFont val="Tahoma"/>
          </rPr>
          <t xml:space="preserve">
Textfeld</t>
        </r>
      </text>
    </comment>
    <comment ref="J81" authorId="1">
      <text>
        <r>
          <rPr>
            <b/>
            <sz val="9"/>
            <rFont val="Tahoma"/>
          </rPr>
          <t>Gairola, Krishan:</t>
        </r>
        <r>
          <rPr>
            <sz val="9"/>
            <rFont val="Tahoma"/>
          </rPr>
          <t xml:space="preserve">
Textfeld</t>
        </r>
      </text>
    </comment>
    <comment ref="K81" authorId="1">
      <text>
        <r>
          <rPr>
            <b/>
            <sz val="9"/>
            <rFont val="Tahoma"/>
          </rPr>
          <t>Gairola, Krishan:</t>
        </r>
        <r>
          <rPr>
            <sz val="9"/>
            <rFont val="Tahoma"/>
          </rPr>
          <t xml:space="preserve">
Textfeld</t>
        </r>
      </text>
    </comment>
    <comment ref="L81" authorId="1">
      <text>
        <r>
          <rPr>
            <b/>
            <sz val="9"/>
            <rFont val="Tahoma"/>
          </rPr>
          <t>Gairola, Krishan:</t>
        </r>
        <r>
          <rPr>
            <sz val="9"/>
            <rFont val="Tahoma"/>
          </rPr>
          <t xml:space="preserve">
Textfeld</t>
        </r>
      </text>
    </comment>
    <comment ref="M81" authorId="1">
      <text>
        <r>
          <rPr>
            <b/>
            <sz val="9"/>
            <rFont val="Tahoma"/>
          </rPr>
          <t>Gairola, Krishan:</t>
        </r>
        <r>
          <rPr>
            <sz val="9"/>
            <rFont val="Tahoma"/>
          </rPr>
          <t xml:space="preserve">
Textfeld</t>
        </r>
      </text>
    </comment>
    <comment ref="N81" authorId="1">
      <text>
        <r>
          <rPr>
            <b/>
            <sz val="9"/>
            <rFont val="Tahoma"/>
          </rPr>
          <t>Gairola, Krishan:</t>
        </r>
        <r>
          <rPr>
            <sz val="9"/>
            <rFont val="Tahoma"/>
          </rPr>
          <t xml:space="preserve">
Textfeld</t>
        </r>
      </text>
    </comment>
    <comment ref="O81" authorId="1">
      <text>
        <r>
          <rPr>
            <b/>
            <sz val="9"/>
            <rFont val="Tahoma"/>
          </rPr>
          <t>Gairola, Krishan:</t>
        </r>
        <r>
          <rPr>
            <sz val="9"/>
            <rFont val="Tahoma"/>
          </rPr>
          <t xml:space="preserve">
Textfeld</t>
        </r>
      </text>
    </comment>
    <comment ref="P81" authorId="1">
      <text>
        <r>
          <rPr>
            <b/>
            <sz val="9"/>
            <rFont val="Tahoma"/>
          </rPr>
          <t>Gairola, Krishan:</t>
        </r>
        <r>
          <rPr>
            <sz val="9"/>
            <rFont val="Tahoma"/>
          </rPr>
          <t xml:space="preserve">
Textfeld</t>
        </r>
      </text>
    </comment>
    <comment ref="Q81" authorId="1">
      <text>
        <r>
          <rPr>
            <b/>
            <sz val="9"/>
            <rFont val="Tahoma"/>
          </rPr>
          <t>Gairola, Krishan:</t>
        </r>
        <r>
          <rPr>
            <sz val="9"/>
            <rFont val="Tahoma"/>
          </rPr>
          <t xml:space="preserve">
Textfeld</t>
        </r>
      </text>
    </comment>
    <comment ref="R81" authorId="1">
      <text>
        <r>
          <rPr>
            <b/>
            <sz val="9"/>
            <rFont val="Tahoma"/>
          </rPr>
          <t>Gairola, Krishan:</t>
        </r>
        <r>
          <rPr>
            <sz val="9"/>
            <rFont val="Tahoma"/>
          </rPr>
          <t xml:space="preserve">
Textfeld</t>
        </r>
      </text>
    </comment>
    <comment ref="S81" authorId="1">
      <text>
        <r>
          <rPr>
            <b/>
            <sz val="9"/>
            <rFont val="Tahoma"/>
          </rPr>
          <t>Gairola, Krishan:</t>
        </r>
        <r>
          <rPr>
            <sz val="9"/>
            <rFont val="Tahoma"/>
          </rPr>
          <t xml:space="preserve">
Textfeld</t>
        </r>
      </text>
    </comment>
    <comment ref="T81" authorId="1">
      <text>
        <r>
          <rPr>
            <b/>
            <sz val="9"/>
            <rFont val="Tahoma"/>
          </rPr>
          <t>Gairola, Krishan:</t>
        </r>
        <r>
          <rPr>
            <sz val="9"/>
            <rFont val="Tahoma"/>
          </rPr>
          <t xml:space="preserve">
Textfeld</t>
        </r>
      </text>
    </comment>
    <comment ref="U81" authorId="1">
      <text>
        <r>
          <rPr>
            <b/>
            <sz val="9"/>
            <rFont val="Tahoma"/>
          </rPr>
          <t>Gairola, Krishan:</t>
        </r>
        <r>
          <rPr>
            <sz val="9"/>
            <rFont val="Tahoma"/>
          </rPr>
          <t xml:space="preserve">
Textfeld</t>
        </r>
      </text>
    </comment>
    <comment ref="V81" authorId="1">
      <text>
        <r>
          <rPr>
            <b/>
            <sz val="9"/>
            <rFont val="Tahoma"/>
          </rPr>
          <t>Gairola, Krishan:</t>
        </r>
        <r>
          <rPr>
            <sz val="9"/>
            <rFont val="Tahoma"/>
          </rPr>
          <t xml:space="preserve">
Textfeld</t>
        </r>
      </text>
    </comment>
    <comment ref="W81" authorId="1">
      <text>
        <r>
          <rPr>
            <b/>
            <sz val="9"/>
            <rFont val="Tahoma"/>
          </rPr>
          <t>Gairola, Krishan:</t>
        </r>
        <r>
          <rPr>
            <sz val="9"/>
            <rFont val="Tahoma"/>
          </rPr>
          <t xml:space="preserve">
Textfeld</t>
        </r>
      </text>
    </comment>
    <comment ref="X81" authorId="1">
      <text>
        <r>
          <rPr>
            <b/>
            <sz val="9"/>
            <rFont val="Tahoma"/>
          </rPr>
          <t>Gairola, Krishan:</t>
        </r>
        <r>
          <rPr>
            <sz val="9"/>
            <rFont val="Tahoma"/>
          </rPr>
          <t xml:space="preserve">
Textfeld</t>
        </r>
      </text>
    </comment>
    <comment ref="Y81" authorId="1">
      <text>
        <r>
          <rPr>
            <b/>
            <sz val="9"/>
            <rFont val="Tahoma"/>
          </rPr>
          <t>Gairola, Krishan:</t>
        </r>
        <r>
          <rPr>
            <sz val="9"/>
            <rFont val="Tahoma"/>
          </rPr>
          <t xml:space="preserve">
Textfeld</t>
        </r>
      </text>
    </comment>
    <comment ref="Z81" authorId="1">
      <text>
        <r>
          <rPr>
            <b/>
            <sz val="9"/>
            <rFont val="Tahoma"/>
          </rPr>
          <t>Gairola, Krishan:</t>
        </r>
        <r>
          <rPr>
            <sz val="9"/>
            <rFont val="Tahoma"/>
          </rPr>
          <t xml:space="preserve">
Textfeld</t>
        </r>
      </text>
    </comment>
    <comment ref="I82" authorId="0">
      <text>
        <r>
          <rPr>
            <b/>
            <sz val="9"/>
            <rFont val="Tahoma"/>
          </rPr>
          <t>von Kleist, Björn:</t>
        </r>
        <r>
          <rPr>
            <sz val="9"/>
            <rFont val="Tahoma"/>
          </rPr>
          <t xml:space="preserve">
CO2-Wert</t>
        </r>
      </text>
    </comment>
    <comment ref="J82" authorId="0">
      <text>
        <r>
          <rPr>
            <b/>
            <sz val="9"/>
            <rFont val="Tahoma"/>
          </rPr>
          <t>von Kleist, Björn:</t>
        </r>
        <r>
          <rPr>
            <sz val="9"/>
            <rFont val="Tahoma"/>
          </rPr>
          <t xml:space="preserve">
CO2-Wert</t>
        </r>
      </text>
    </comment>
    <comment ref="K82" authorId="0">
      <text>
        <r>
          <rPr>
            <b/>
            <sz val="9"/>
            <rFont val="Tahoma"/>
          </rPr>
          <t>von Kleist, Björn:</t>
        </r>
        <r>
          <rPr>
            <sz val="9"/>
            <rFont val="Tahoma"/>
          </rPr>
          <t xml:space="preserve">
CO2-Wert</t>
        </r>
      </text>
    </comment>
    <comment ref="L82" authorId="0">
      <text>
        <r>
          <rPr>
            <b/>
            <sz val="9"/>
            <rFont val="Tahoma"/>
          </rPr>
          <t>von Kleist, Björn:</t>
        </r>
        <r>
          <rPr>
            <sz val="9"/>
            <rFont val="Tahoma"/>
          </rPr>
          <t xml:space="preserve">
CO2-Wert</t>
        </r>
      </text>
    </comment>
    <comment ref="M82" authorId="0">
      <text>
        <r>
          <rPr>
            <b/>
            <sz val="9"/>
            <rFont val="Tahoma"/>
          </rPr>
          <t>von Kleist, Björn:</t>
        </r>
        <r>
          <rPr>
            <sz val="9"/>
            <rFont val="Tahoma"/>
          </rPr>
          <t xml:space="preserve">
CO2-Wert</t>
        </r>
      </text>
    </comment>
    <comment ref="N82" authorId="0">
      <text>
        <r>
          <rPr>
            <b/>
            <sz val="9"/>
            <rFont val="Tahoma"/>
          </rPr>
          <t>von Kleist, Björn:</t>
        </r>
        <r>
          <rPr>
            <sz val="9"/>
            <rFont val="Tahoma"/>
          </rPr>
          <t xml:space="preserve">
CO2-Wert</t>
        </r>
      </text>
    </comment>
    <comment ref="O82" authorId="0">
      <text>
        <r>
          <rPr>
            <b/>
            <sz val="9"/>
            <rFont val="Tahoma"/>
          </rPr>
          <t>von Kleist, Björn:</t>
        </r>
        <r>
          <rPr>
            <sz val="9"/>
            <rFont val="Tahoma"/>
          </rPr>
          <t xml:space="preserve">
CO2-Wert</t>
        </r>
      </text>
    </comment>
    <comment ref="P82" authorId="0">
      <text>
        <r>
          <rPr>
            <b/>
            <sz val="9"/>
            <rFont val="Tahoma"/>
          </rPr>
          <t>von Kleist, Björn:</t>
        </r>
        <r>
          <rPr>
            <sz val="9"/>
            <rFont val="Tahoma"/>
          </rPr>
          <t xml:space="preserve">
CO2-Wert</t>
        </r>
      </text>
    </comment>
    <comment ref="Q82" authorId="0">
      <text>
        <r>
          <rPr>
            <b/>
            <sz val="9"/>
            <rFont val="Tahoma"/>
          </rPr>
          <t>von Kleist, Björn:</t>
        </r>
        <r>
          <rPr>
            <sz val="9"/>
            <rFont val="Tahoma"/>
          </rPr>
          <t xml:space="preserve">
CO2-Wert</t>
        </r>
      </text>
    </comment>
    <comment ref="R82" authorId="0">
      <text>
        <r>
          <rPr>
            <b/>
            <sz val="9"/>
            <rFont val="Tahoma"/>
          </rPr>
          <t>von Kleist, Björn:</t>
        </r>
        <r>
          <rPr>
            <sz val="9"/>
            <rFont val="Tahoma"/>
          </rPr>
          <t xml:space="preserve">
CO2-Wert</t>
        </r>
      </text>
    </comment>
    <comment ref="S82" authorId="0">
      <text>
        <r>
          <rPr>
            <b/>
            <sz val="9"/>
            <rFont val="Tahoma"/>
          </rPr>
          <t>von Kleist, Björn:</t>
        </r>
        <r>
          <rPr>
            <sz val="9"/>
            <rFont val="Tahoma"/>
          </rPr>
          <t xml:space="preserve">
CO2-Wert</t>
        </r>
      </text>
    </comment>
    <comment ref="T82" authorId="0">
      <text>
        <r>
          <rPr>
            <b/>
            <sz val="9"/>
            <rFont val="Tahoma"/>
          </rPr>
          <t>von Kleist, Björn:</t>
        </r>
        <r>
          <rPr>
            <sz val="9"/>
            <rFont val="Tahoma"/>
          </rPr>
          <t xml:space="preserve">
CO2-Wert</t>
        </r>
      </text>
    </comment>
    <comment ref="U82" authorId="0">
      <text>
        <r>
          <rPr>
            <b/>
            <sz val="9"/>
            <rFont val="Tahoma"/>
          </rPr>
          <t>von Kleist, Björn:</t>
        </r>
        <r>
          <rPr>
            <sz val="9"/>
            <rFont val="Tahoma"/>
          </rPr>
          <t xml:space="preserve">
CO2-Wert</t>
        </r>
      </text>
    </comment>
    <comment ref="V82" authorId="0">
      <text>
        <r>
          <rPr>
            <b/>
            <sz val="9"/>
            <rFont val="Tahoma"/>
          </rPr>
          <t>von Kleist, Björn:</t>
        </r>
        <r>
          <rPr>
            <sz val="9"/>
            <rFont val="Tahoma"/>
          </rPr>
          <t xml:space="preserve">
CO2-Wert</t>
        </r>
      </text>
    </comment>
    <comment ref="W82" authorId="0">
      <text>
        <r>
          <rPr>
            <b/>
            <sz val="9"/>
            <rFont val="Tahoma"/>
          </rPr>
          <t>von Kleist, Björn:</t>
        </r>
        <r>
          <rPr>
            <sz val="9"/>
            <rFont val="Tahoma"/>
          </rPr>
          <t xml:space="preserve">
CO2-Wert</t>
        </r>
      </text>
    </comment>
    <comment ref="X82" authorId="0">
      <text>
        <r>
          <rPr>
            <b/>
            <sz val="9"/>
            <rFont val="Tahoma"/>
          </rPr>
          <t>von Kleist, Björn:</t>
        </r>
        <r>
          <rPr>
            <sz val="9"/>
            <rFont val="Tahoma"/>
          </rPr>
          <t xml:space="preserve">
CO2-Wert</t>
        </r>
      </text>
    </comment>
    <comment ref="Y82" authorId="0">
      <text>
        <r>
          <rPr>
            <b/>
            <sz val="9"/>
            <rFont val="Tahoma"/>
          </rPr>
          <t>von Kleist, Björn:</t>
        </r>
        <r>
          <rPr>
            <sz val="9"/>
            <rFont val="Tahoma"/>
          </rPr>
          <t xml:space="preserve">
CO2-Wert</t>
        </r>
      </text>
    </comment>
    <comment ref="Z82" authorId="0">
      <text>
        <r>
          <rPr>
            <b/>
            <sz val="9"/>
            <rFont val="Tahoma"/>
          </rPr>
          <t>von Kleist, Björn:</t>
        </r>
        <r>
          <rPr>
            <sz val="9"/>
            <rFont val="Tahoma"/>
          </rPr>
          <t xml:space="preserve">
CO2-Wert</t>
        </r>
      </text>
    </comment>
    <comment ref="I83" authorId="1">
      <text>
        <r>
          <rPr>
            <b/>
            <sz val="9"/>
            <rFont val="Tahoma"/>
          </rPr>
          <t>Gairola, Krishan:</t>
        </r>
        <r>
          <rPr>
            <sz val="9"/>
            <rFont val="Tahoma"/>
          </rPr>
          <t xml:space="preserve">
Textfeld</t>
        </r>
      </text>
    </comment>
    <comment ref="J83" authorId="1">
      <text>
        <r>
          <rPr>
            <b/>
            <sz val="9"/>
            <rFont val="Tahoma"/>
          </rPr>
          <t>Gairola, Krishan:</t>
        </r>
        <r>
          <rPr>
            <sz val="9"/>
            <rFont val="Tahoma"/>
          </rPr>
          <t xml:space="preserve">
Textfeld</t>
        </r>
      </text>
    </comment>
    <comment ref="K83" authorId="1">
      <text>
        <r>
          <rPr>
            <b/>
            <sz val="9"/>
            <rFont val="Tahoma"/>
          </rPr>
          <t>Gairola, Krishan:</t>
        </r>
        <r>
          <rPr>
            <sz val="9"/>
            <rFont val="Tahoma"/>
          </rPr>
          <t xml:space="preserve">
Textfeld</t>
        </r>
      </text>
    </comment>
    <comment ref="L83" authorId="1">
      <text>
        <r>
          <rPr>
            <b/>
            <sz val="9"/>
            <rFont val="Tahoma"/>
          </rPr>
          <t>Gairola, Krishan:</t>
        </r>
        <r>
          <rPr>
            <sz val="9"/>
            <rFont val="Tahoma"/>
          </rPr>
          <t xml:space="preserve">
Textfeld</t>
        </r>
      </text>
    </comment>
    <comment ref="M83" authorId="1">
      <text>
        <r>
          <rPr>
            <b/>
            <sz val="9"/>
            <rFont val="Tahoma"/>
          </rPr>
          <t>Gairola, Krishan:</t>
        </r>
        <r>
          <rPr>
            <sz val="9"/>
            <rFont val="Tahoma"/>
          </rPr>
          <t xml:space="preserve">
Textfeld</t>
        </r>
      </text>
    </comment>
    <comment ref="N83" authorId="1">
      <text>
        <r>
          <rPr>
            <b/>
            <sz val="9"/>
            <rFont val="Tahoma"/>
          </rPr>
          <t>Gairola, Krishan:</t>
        </r>
        <r>
          <rPr>
            <sz val="9"/>
            <rFont val="Tahoma"/>
          </rPr>
          <t xml:space="preserve">
Textfeld</t>
        </r>
      </text>
    </comment>
    <comment ref="O83" authorId="1">
      <text>
        <r>
          <rPr>
            <b/>
            <sz val="9"/>
            <rFont val="Tahoma"/>
          </rPr>
          <t>Gairola, Krishan:</t>
        </r>
        <r>
          <rPr>
            <sz val="9"/>
            <rFont val="Tahoma"/>
          </rPr>
          <t xml:space="preserve">
Textfeld</t>
        </r>
      </text>
    </comment>
    <comment ref="P83" authorId="1">
      <text>
        <r>
          <rPr>
            <b/>
            <sz val="9"/>
            <rFont val="Tahoma"/>
          </rPr>
          <t>Gairola, Krishan:</t>
        </r>
        <r>
          <rPr>
            <sz val="9"/>
            <rFont val="Tahoma"/>
          </rPr>
          <t xml:space="preserve">
Textfeld</t>
        </r>
      </text>
    </comment>
    <comment ref="Q83" authorId="1">
      <text>
        <r>
          <rPr>
            <b/>
            <sz val="9"/>
            <rFont val="Tahoma"/>
          </rPr>
          <t>Gairola, Krishan:</t>
        </r>
        <r>
          <rPr>
            <sz val="9"/>
            <rFont val="Tahoma"/>
          </rPr>
          <t xml:space="preserve">
Textfeld</t>
        </r>
      </text>
    </comment>
    <comment ref="R83" authorId="1">
      <text>
        <r>
          <rPr>
            <b/>
            <sz val="9"/>
            <rFont val="Tahoma"/>
          </rPr>
          <t>Gairola, Krishan:</t>
        </r>
        <r>
          <rPr>
            <sz val="9"/>
            <rFont val="Tahoma"/>
          </rPr>
          <t xml:space="preserve">
Textfeld</t>
        </r>
      </text>
    </comment>
    <comment ref="S83" authorId="1">
      <text>
        <r>
          <rPr>
            <b/>
            <sz val="9"/>
            <rFont val="Tahoma"/>
          </rPr>
          <t>Gairola, Krishan:</t>
        </r>
        <r>
          <rPr>
            <sz val="9"/>
            <rFont val="Tahoma"/>
          </rPr>
          <t xml:space="preserve">
Textfeld</t>
        </r>
      </text>
    </comment>
    <comment ref="T83" authorId="1">
      <text>
        <r>
          <rPr>
            <b/>
            <sz val="9"/>
            <rFont val="Tahoma"/>
          </rPr>
          <t>Gairola, Krishan:</t>
        </r>
        <r>
          <rPr>
            <sz val="9"/>
            <rFont val="Tahoma"/>
          </rPr>
          <t xml:space="preserve">
Textfeld</t>
        </r>
      </text>
    </comment>
    <comment ref="U83" authorId="1">
      <text>
        <r>
          <rPr>
            <b/>
            <sz val="9"/>
            <rFont val="Tahoma"/>
          </rPr>
          <t>Gairola, Krishan:</t>
        </r>
        <r>
          <rPr>
            <sz val="9"/>
            <rFont val="Tahoma"/>
          </rPr>
          <t xml:space="preserve">
Textfeld</t>
        </r>
      </text>
    </comment>
    <comment ref="V83" authorId="1">
      <text>
        <r>
          <rPr>
            <b/>
            <sz val="9"/>
            <rFont val="Tahoma"/>
          </rPr>
          <t>Gairola, Krishan:</t>
        </r>
        <r>
          <rPr>
            <sz val="9"/>
            <rFont val="Tahoma"/>
          </rPr>
          <t xml:space="preserve">
Textfeld</t>
        </r>
      </text>
    </comment>
    <comment ref="W83" authorId="1">
      <text>
        <r>
          <rPr>
            <b/>
            <sz val="9"/>
            <rFont val="Tahoma"/>
          </rPr>
          <t>Gairola, Krishan:</t>
        </r>
        <r>
          <rPr>
            <sz val="9"/>
            <rFont val="Tahoma"/>
          </rPr>
          <t xml:space="preserve">
Textfeld</t>
        </r>
      </text>
    </comment>
    <comment ref="X83" authorId="1">
      <text>
        <r>
          <rPr>
            <b/>
            <sz val="9"/>
            <rFont val="Tahoma"/>
          </rPr>
          <t>Gairola, Krishan:</t>
        </r>
        <r>
          <rPr>
            <sz val="9"/>
            <rFont val="Tahoma"/>
          </rPr>
          <t xml:space="preserve">
Textfeld</t>
        </r>
      </text>
    </comment>
    <comment ref="Y83" authorId="1">
      <text>
        <r>
          <rPr>
            <b/>
            <sz val="9"/>
            <rFont val="Tahoma"/>
          </rPr>
          <t>Gairola, Krishan:</t>
        </r>
        <r>
          <rPr>
            <sz val="9"/>
            <rFont val="Tahoma"/>
          </rPr>
          <t xml:space="preserve">
Textfeld</t>
        </r>
      </text>
    </comment>
    <comment ref="Z83" authorId="1">
      <text>
        <r>
          <rPr>
            <b/>
            <sz val="9"/>
            <rFont val="Tahoma"/>
          </rPr>
          <t>Gairola, Krishan:</t>
        </r>
        <r>
          <rPr>
            <sz val="9"/>
            <rFont val="Tahoma"/>
          </rPr>
          <t xml:space="preserve">
Textfeld</t>
        </r>
      </text>
    </comment>
    <comment ref="I86" authorId="0">
      <text>
        <r>
          <rPr>
            <b/>
            <sz val="9"/>
            <rFont val="Tahoma"/>
          </rPr>
          <t>von Kleist, Björn:</t>
        </r>
        <r>
          <rPr>
            <sz val="9"/>
            <rFont val="Tahoma"/>
          </rPr>
          <t xml:space="preserve">
CO2-Wert</t>
        </r>
      </text>
    </comment>
    <comment ref="J86" authorId="0">
      <text>
        <r>
          <rPr>
            <b/>
            <sz val="9"/>
            <rFont val="Tahoma"/>
          </rPr>
          <t>von Kleist, Björn:</t>
        </r>
        <r>
          <rPr>
            <sz val="9"/>
            <rFont val="Tahoma"/>
          </rPr>
          <t xml:space="preserve">
CO2-Wert</t>
        </r>
      </text>
    </comment>
    <comment ref="K86" authorId="0">
      <text>
        <r>
          <rPr>
            <b/>
            <sz val="9"/>
            <rFont val="Tahoma"/>
          </rPr>
          <t>von Kleist, Björn:</t>
        </r>
        <r>
          <rPr>
            <sz val="9"/>
            <rFont val="Tahoma"/>
          </rPr>
          <t xml:space="preserve">
CO2-Wert</t>
        </r>
      </text>
    </comment>
    <comment ref="L86" authorId="0">
      <text>
        <r>
          <rPr>
            <b/>
            <sz val="9"/>
            <rFont val="Tahoma"/>
          </rPr>
          <t>von Kleist, Björn:</t>
        </r>
        <r>
          <rPr>
            <sz val="9"/>
            <rFont val="Tahoma"/>
          </rPr>
          <t xml:space="preserve">
CO2-Wert</t>
        </r>
      </text>
    </comment>
    <comment ref="M86" authorId="0">
      <text>
        <r>
          <rPr>
            <b/>
            <sz val="9"/>
            <rFont val="Tahoma"/>
          </rPr>
          <t>von Kleist, Björn:</t>
        </r>
        <r>
          <rPr>
            <sz val="9"/>
            <rFont val="Tahoma"/>
          </rPr>
          <t xml:space="preserve">
CO2-Wert</t>
        </r>
      </text>
    </comment>
    <comment ref="N86" authorId="0">
      <text>
        <r>
          <rPr>
            <b/>
            <sz val="9"/>
            <rFont val="Tahoma"/>
          </rPr>
          <t>von Kleist, Björn:</t>
        </r>
        <r>
          <rPr>
            <sz val="9"/>
            <rFont val="Tahoma"/>
          </rPr>
          <t xml:space="preserve">
CO2-Wert</t>
        </r>
      </text>
    </comment>
    <comment ref="O86" authorId="0">
      <text>
        <r>
          <rPr>
            <b/>
            <sz val="9"/>
            <rFont val="Tahoma"/>
          </rPr>
          <t>von Kleist, Björn:</t>
        </r>
        <r>
          <rPr>
            <sz val="9"/>
            <rFont val="Tahoma"/>
          </rPr>
          <t xml:space="preserve">
CO2-Wert</t>
        </r>
      </text>
    </comment>
    <comment ref="P86" authorId="0">
      <text>
        <r>
          <rPr>
            <b/>
            <sz val="9"/>
            <rFont val="Tahoma"/>
          </rPr>
          <t>von Kleist, Björn:</t>
        </r>
        <r>
          <rPr>
            <sz val="9"/>
            <rFont val="Tahoma"/>
          </rPr>
          <t xml:space="preserve">
CO2-Wert</t>
        </r>
      </text>
    </comment>
    <comment ref="Q86" authorId="0">
      <text>
        <r>
          <rPr>
            <b/>
            <sz val="9"/>
            <rFont val="Tahoma"/>
          </rPr>
          <t>von Kleist, Björn:</t>
        </r>
        <r>
          <rPr>
            <sz val="9"/>
            <rFont val="Tahoma"/>
          </rPr>
          <t xml:space="preserve">
CO2-Wert</t>
        </r>
      </text>
    </comment>
    <comment ref="R86" authorId="0">
      <text>
        <r>
          <rPr>
            <b/>
            <sz val="9"/>
            <rFont val="Tahoma"/>
          </rPr>
          <t>von Kleist, Björn:</t>
        </r>
        <r>
          <rPr>
            <sz val="9"/>
            <rFont val="Tahoma"/>
          </rPr>
          <t xml:space="preserve">
CO2-Wert</t>
        </r>
      </text>
    </comment>
    <comment ref="S86" authorId="0">
      <text>
        <r>
          <rPr>
            <b/>
            <sz val="9"/>
            <rFont val="Tahoma"/>
          </rPr>
          <t>von Kleist, Björn:</t>
        </r>
        <r>
          <rPr>
            <sz val="9"/>
            <rFont val="Tahoma"/>
          </rPr>
          <t xml:space="preserve">
CO2-Wert</t>
        </r>
      </text>
    </comment>
    <comment ref="T86" authorId="0">
      <text>
        <r>
          <rPr>
            <b/>
            <sz val="9"/>
            <rFont val="Tahoma"/>
          </rPr>
          <t>von Kleist, Björn:</t>
        </r>
        <r>
          <rPr>
            <sz val="9"/>
            <rFont val="Tahoma"/>
          </rPr>
          <t xml:space="preserve">
CO2-Wert</t>
        </r>
      </text>
    </comment>
    <comment ref="U86" authorId="0">
      <text>
        <r>
          <rPr>
            <b/>
            <sz val="9"/>
            <rFont val="Tahoma"/>
          </rPr>
          <t>von Kleist, Björn:</t>
        </r>
        <r>
          <rPr>
            <sz val="9"/>
            <rFont val="Tahoma"/>
          </rPr>
          <t xml:space="preserve">
CO2-Wert</t>
        </r>
      </text>
    </comment>
    <comment ref="V86" authorId="0">
      <text>
        <r>
          <rPr>
            <b/>
            <sz val="9"/>
            <rFont val="Tahoma"/>
          </rPr>
          <t>von Kleist, Björn:</t>
        </r>
        <r>
          <rPr>
            <sz val="9"/>
            <rFont val="Tahoma"/>
          </rPr>
          <t xml:space="preserve">
CO2-Wert</t>
        </r>
      </text>
    </comment>
    <comment ref="W86" authorId="0">
      <text>
        <r>
          <rPr>
            <b/>
            <sz val="9"/>
            <rFont val="Tahoma"/>
          </rPr>
          <t>von Kleist, Björn:</t>
        </r>
        <r>
          <rPr>
            <sz val="9"/>
            <rFont val="Tahoma"/>
          </rPr>
          <t xml:space="preserve">
CO2-Wert</t>
        </r>
      </text>
    </comment>
    <comment ref="X86" authorId="0">
      <text>
        <r>
          <rPr>
            <b/>
            <sz val="9"/>
            <rFont val="Tahoma"/>
          </rPr>
          <t>von Kleist, Björn:</t>
        </r>
        <r>
          <rPr>
            <sz val="9"/>
            <rFont val="Tahoma"/>
          </rPr>
          <t xml:space="preserve">
CO2-Wert</t>
        </r>
      </text>
    </comment>
    <comment ref="Y86" authorId="0">
      <text>
        <r>
          <rPr>
            <b/>
            <sz val="9"/>
            <rFont val="Tahoma"/>
          </rPr>
          <t>von Kleist, Björn:</t>
        </r>
        <r>
          <rPr>
            <sz val="9"/>
            <rFont val="Tahoma"/>
          </rPr>
          <t xml:space="preserve">
CO2-Wert</t>
        </r>
      </text>
    </comment>
    <comment ref="Z86" authorId="0">
      <text>
        <r>
          <rPr>
            <b/>
            <sz val="9"/>
            <rFont val="Tahoma"/>
          </rPr>
          <t>von Kleist, Björn:</t>
        </r>
        <r>
          <rPr>
            <sz val="9"/>
            <rFont val="Tahoma"/>
          </rPr>
          <t xml:space="preserve">
CO2-Wert</t>
        </r>
      </text>
    </comment>
    <comment ref="I87" authorId="1">
      <text>
        <r>
          <rPr>
            <b/>
            <sz val="9"/>
            <rFont val="Tahoma"/>
          </rPr>
          <t>Gairola, Krishan:</t>
        </r>
        <r>
          <rPr>
            <sz val="9"/>
            <rFont val="Tahoma"/>
          </rPr>
          <t xml:space="preserve">
Textfeld</t>
        </r>
      </text>
    </comment>
    <comment ref="J87" authorId="1">
      <text>
        <r>
          <rPr>
            <b/>
            <sz val="9"/>
            <rFont val="Tahoma"/>
          </rPr>
          <t>Gairola, Krishan:</t>
        </r>
        <r>
          <rPr>
            <sz val="9"/>
            <rFont val="Tahoma"/>
          </rPr>
          <t xml:space="preserve">
Textfeld</t>
        </r>
      </text>
    </comment>
    <comment ref="K87" authorId="1">
      <text>
        <r>
          <rPr>
            <b/>
            <sz val="9"/>
            <rFont val="Tahoma"/>
          </rPr>
          <t>Gairola, Krishan:</t>
        </r>
        <r>
          <rPr>
            <sz val="9"/>
            <rFont val="Tahoma"/>
          </rPr>
          <t xml:space="preserve">
Textfeld</t>
        </r>
      </text>
    </comment>
    <comment ref="L87" authorId="1">
      <text>
        <r>
          <rPr>
            <b/>
            <sz val="9"/>
            <rFont val="Tahoma"/>
          </rPr>
          <t>Gairola, Krishan:</t>
        </r>
        <r>
          <rPr>
            <sz val="9"/>
            <rFont val="Tahoma"/>
          </rPr>
          <t xml:space="preserve">
Textfeld</t>
        </r>
      </text>
    </comment>
    <comment ref="M87" authorId="1">
      <text>
        <r>
          <rPr>
            <b/>
            <sz val="9"/>
            <rFont val="Tahoma"/>
          </rPr>
          <t>Gairola, Krishan:</t>
        </r>
        <r>
          <rPr>
            <sz val="9"/>
            <rFont val="Tahoma"/>
          </rPr>
          <t xml:space="preserve">
Textfeld</t>
        </r>
      </text>
    </comment>
    <comment ref="N87" authorId="1">
      <text>
        <r>
          <rPr>
            <b/>
            <sz val="9"/>
            <rFont val="Tahoma"/>
          </rPr>
          <t>Gairola, Krishan:</t>
        </r>
        <r>
          <rPr>
            <sz val="9"/>
            <rFont val="Tahoma"/>
          </rPr>
          <t xml:space="preserve">
Textfeld</t>
        </r>
      </text>
    </comment>
    <comment ref="O87" authorId="1">
      <text>
        <r>
          <rPr>
            <b/>
            <sz val="9"/>
            <rFont val="Tahoma"/>
          </rPr>
          <t>Gairola, Krishan:</t>
        </r>
        <r>
          <rPr>
            <sz val="9"/>
            <rFont val="Tahoma"/>
          </rPr>
          <t xml:space="preserve">
Textfeld</t>
        </r>
      </text>
    </comment>
    <comment ref="P87" authorId="1">
      <text>
        <r>
          <rPr>
            <b/>
            <sz val="9"/>
            <rFont val="Tahoma"/>
          </rPr>
          <t>Gairola, Krishan:</t>
        </r>
        <r>
          <rPr>
            <sz val="9"/>
            <rFont val="Tahoma"/>
          </rPr>
          <t xml:space="preserve">
Textfeld</t>
        </r>
      </text>
    </comment>
    <comment ref="Q87" authorId="1">
      <text>
        <r>
          <rPr>
            <b/>
            <sz val="9"/>
            <rFont val="Tahoma"/>
          </rPr>
          <t>Gairola, Krishan:</t>
        </r>
        <r>
          <rPr>
            <sz val="9"/>
            <rFont val="Tahoma"/>
          </rPr>
          <t xml:space="preserve">
Textfeld</t>
        </r>
      </text>
    </comment>
    <comment ref="R87" authorId="1">
      <text>
        <r>
          <rPr>
            <b/>
            <sz val="9"/>
            <rFont val="Tahoma"/>
          </rPr>
          <t>Gairola, Krishan:</t>
        </r>
        <r>
          <rPr>
            <sz val="9"/>
            <rFont val="Tahoma"/>
          </rPr>
          <t xml:space="preserve">
Textfeld</t>
        </r>
      </text>
    </comment>
    <comment ref="S87" authorId="1">
      <text>
        <r>
          <rPr>
            <b/>
            <sz val="9"/>
            <rFont val="Tahoma"/>
          </rPr>
          <t>Gairola, Krishan:</t>
        </r>
        <r>
          <rPr>
            <sz val="9"/>
            <rFont val="Tahoma"/>
          </rPr>
          <t xml:space="preserve">
Textfeld</t>
        </r>
      </text>
    </comment>
    <comment ref="T87" authorId="1">
      <text>
        <r>
          <rPr>
            <b/>
            <sz val="9"/>
            <rFont val="Tahoma"/>
          </rPr>
          <t>Gairola, Krishan:</t>
        </r>
        <r>
          <rPr>
            <sz val="9"/>
            <rFont val="Tahoma"/>
          </rPr>
          <t xml:space="preserve">
Textfeld</t>
        </r>
      </text>
    </comment>
    <comment ref="U87" authorId="1">
      <text>
        <r>
          <rPr>
            <b/>
            <sz val="9"/>
            <rFont val="Tahoma"/>
          </rPr>
          <t>Gairola, Krishan:</t>
        </r>
        <r>
          <rPr>
            <sz val="9"/>
            <rFont val="Tahoma"/>
          </rPr>
          <t xml:space="preserve">
Textfeld</t>
        </r>
      </text>
    </comment>
    <comment ref="V87" authorId="1">
      <text>
        <r>
          <rPr>
            <b/>
            <sz val="9"/>
            <rFont val="Tahoma"/>
          </rPr>
          <t>Gairola, Krishan:</t>
        </r>
        <r>
          <rPr>
            <sz val="9"/>
            <rFont val="Tahoma"/>
          </rPr>
          <t xml:space="preserve">
Textfeld</t>
        </r>
      </text>
    </comment>
    <comment ref="W87" authorId="1">
      <text>
        <r>
          <rPr>
            <b/>
            <sz val="9"/>
            <rFont val="Tahoma"/>
          </rPr>
          <t>Gairola, Krishan:</t>
        </r>
        <r>
          <rPr>
            <sz val="9"/>
            <rFont val="Tahoma"/>
          </rPr>
          <t xml:space="preserve">
Textfeld</t>
        </r>
      </text>
    </comment>
    <comment ref="X87" authorId="1">
      <text>
        <r>
          <rPr>
            <b/>
            <sz val="9"/>
            <rFont val="Tahoma"/>
          </rPr>
          <t>Gairola, Krishan:</t>
        </r>
        <r>
          <rPr>
            <sz val="9"/>
            <rFont val="Tahoma"/>
          </rPr>
          <t xml:space="preserve">
Textfeld</t>
        </r>
      </text>
    </comment>
    <comment ref="Y87" authorId="1">
      <text>
        <r>
          <rPr>
            <b/>
            <sz val="9"/>
            <rFont val="Tahoma"/>
          </rPr>
          <t>Gairola, Krishan:</t>
        </r>
        <r>
          <rPr>
            <sz val="9"/>
            <rFont val="Tahoma"/>
          </rPr>
          <t xml:space="preserve">
Textfeld</t>
        </r>
      </text>
    </comment>
    <comment ref="Z87" authorId="1">
      <text>
        <r>
          <rPr>
            <b/>
            <sz val="9"/>
            <rFont val="Tahoma"/>
          </rPr>
          <t>Gairola, Krishan:</t>
        </r>
        <r>
          <rPr>
            <sz val="9"/>
            <rFont val="Tahoma"/>
          </rPr>
          <t xml:space="preserve">
Textfeld</t>
        </r>
      </text>
    </comment>
    <comment ref="I90" authorId="0">
      <text>
        <r>
          <rPr>
            <b/>
            <sz val="9"/>
            <rFont val="Tahoma"/>
          </rPr>
          <t>von Kleist, Björn:</t>
        </r>
        <r>
          <rPr>
            <sz val="9"/>
            <rFont val="Tahoma"/>
          </rPr>
          <t xml:space="preserve">
CO2-Wert</t>
        </r>
      </text>
    </comment>
    <comment ref="J90" authorId="0">
      <text>
        <r>
          <rPr>
            <b/>
            <sz val="9"/>
            <rFont val="Tahoma"/>
          </rPr>
          <t>von Kleist, Björn:</t>
        </r>
        <r>
          <rPr>
            <sz val="9"/>
            <rFont val="Tahoma"/>
          </rPr>
          <t xml:space="preserve">
CO2-Wert</t>
        </r>
      </text>
    </comment>
    <comment ref="K90" authorId="0">
      <text>
        <r>
          <rPr>
            <b/>
            <sz val="9"/>
            <rFont val="Tahoma"/>
          </rPr>
          <t>von Kleist, Björn:</t>
        </r>
        <r>
          <rPr>
            <sz val="9"/>
            <rFont val="Tahoma"/>
          </rPr>
          <t xml:space="preserve">
CO2-Wert</t>
        </r>
      </text>
    </comment>
    <comment ref="L90" authorId="0">
      <text>
        <r>
          <rPr>
            <b/>
            <sz val="9"/>
            <rFont val="Tahoma"/>
          </rPr>
          <t>von Kleist, Björn:</t>
        </r>
        <r>
          <rPr>
            <sz val="9"/>
            <rFont val="Tahoma"/>
          </rPr>
          <t xml:space="preserve">
CO2-Wert</t>
        </r>
      </text>
    </comment>
    <comment ref="M90" authorId="0">
      <text>
        <r>
          <rPr>
            <b/>
            <sz val="9"/>
            <rFont val="Tahoma"/>
          </rPr>
          <t>von Kleist, Björn:</t>
        </r>
        <r>
          <rPr>
            <sz val="9"/>
            <rFont val="Tahoma"/>
          </rPr>
          <t xml:space="preserve">
CO2-Wert</t>
        </r>
      </text>
    </comment>
    <comment ref="N90" authorId="0">
      <text>
        <r>
          <rPr>
            <b/>
            <sz val="9"/>
            <rFont val="Tahoma"/>
          </rPr>
          <t>von Kleist, Björn:</t>
        </r>
        <r>
          <rPr>
            <sz val="9"/>
            <rFont val="Tahoma"/>
          </rPr>
          <t xml:space="preserve">
CO2-Wert</t>
        </r>
      </text>
    </comment>
    <comment ref="O90" authorId="0">
      <text>
        <r>
          <rPr>
            <b/>
            <sz val="9"/>
            <rFont val="Tahoma"/>
          </rPr>
          <t>von Kleist, Björn:</t>
        </r>
        <r>
          <rPr>
            <sz val="9"/>
            <rFont val="Tahoma"/>
          </rPr>
          <t xml:space="preserve">
CO2-Wert</t>
        </r>
      </text>
    </comment>
    <comment ref="P90" authorId="0">
      <text>
        <r>
          <rPr>
            <b/>
            <sz val="9"/>
            <rFont val="Tahoma"/>
          </rPr>
          <t>von Kleist, Björn:</t>
        </r>
        <r>
          <rPr>
            <sz val="9"/>
            <rFont val="Tahoma"/>
          </rPr>
          <t xml:space="preserve">
CO2-Wert</t>
        </r>
      </text>
    </comment>
    <comment ref="Q90" authorId="0">
      <text>
        <r>
          <rPr>
            <b/>
            <sz val="9"/>
            <rFont val="Tahoma"/>
          </rPr>
          <t>von Kleist, Björn:</t>
        </r>
        <r>
          <rPr>
            <sz val="9"/>
            <rFont val="Tahoma"/>
          </rPr>
          <t xml:space="preserve">
CO2-Wert</t>
        </r>
      </text>
    </comment>
    <comment ref="R90" authorId="0">
      <text>
        <r>
          <rPr>
            <b/>
            <sz val="9"/>
            <rFont val="Tahoma"/>
          </rPr>
          <t>von Kleist, Björn:</t>
        </r>
        <r>
          <rPr>
            <sz val="9"/>
            <rFont val="Tahoma"/>
          </rPr>
          <t xml:space="preserve">
CO2-Wert</t>
        </r>
      </text>
    </comment>
    <comment ref="S90" authorId="0">
      <text>
        <r>
          <rPr>
            <b/>
            <sz val="9"/>
            <rFont val="Tahoma"/>
          </rPr>
          <t>von Kleist, Björn:</t>
        </r>
        <r>
          <rPr>
            <sz val="9"/>
            <rFont val="Tahoma"/>
          </rPr>
          <t xml:space="preserve">
CO2-Wert</t>
        </r>
      </text>
    </comment>
    <comment ref="T90" authorId="0">
      <text>
        <r>
          <rPr>
            <b/>
            <sz val="9"/>
            <rFont val="Tahoma"/>
          </rPr>
          <t>von Kleist, Björn:</t>
        </r>
        <r>
          <rPr>
            <sz val="9"/>
            <rFont val="Tahoma"/>
          </rPr>
          <t xml:space="preserve">
CO2-Wert</t>
        </r>
      </text>
    </comment>
    <comment ref="U90" authorId="0">
      <text>
        <r>
          <rPr>
            <b/>
            <sz val="9"/>
            <rFont val="Tahoma"/>
          </rPr>
          <t>von Kleist, Björn:</t>
        </r>
        <r>
          <rPr>
            <sz val="9"/>
            <rFont val="Tahoma"/>
          </rPr>
          <t xml:space="preserve">
CO2-Wert</t>
        </r>
      </text>
    </comment>
    <comment ref="V90" authorId="0">
      <text>
        <r>
          <rPr>
            <b/>
            <sz val="9"/>
            <rFont val="Tahoma"/>
          </rPr>
          <t>von Kleist, Björn:</t>
        </r>
        <r>
          <rPr>
            <sz val="9"/>
            <rFont val="Tahoma"/>
          </rPr>
          <t xml:space="preserve">
CO2-Wert</t>
        </r>
      </text>
    </comment>
    <comment ref="W90" authorId="0">
      <text>
        <r>
          <rPr>
            <b/>
            <sz val="9"/>
            <rFont val="Tahoma"/>
          </rPr>
          <t>von Kleist, Björn:</t>
        </r>
        <r>
          <rPr>
            <sz val="9"/>
            <rFont val="Tahoma"/>
          </rPr>
          <t xml:space="preserve">
CO2-Wert</t>
        </r>
      </text>
    </comment>
    <comment ref="X90" authorId="0">
      <text>
        <r>
          <rPr>
            <b/>
            <sz val="9"/>
            <rFont val="Tahoma"/>
          </rPr>
          <t>von Kleist, Björn:</t>
        </r>
        <r>
          <rPr>
            <sz val="9"/>
            <rFont val="Tahoma"/>
          </rPr>
          <t xml:space="preserve">
CO2-Wert</t>
        </r>
      </text>
    </comment>
    <comment ref="Y90" authorId="0">
      <text>
        <r>
          <rPr>
            <b/>
            <sz val="9"/>
            <rFont val="Tahoma"/>
          </rPr>
          <t>von Kleist, Björn:</t>
        </r>
        <r>
          <rPr>
            <sz val="9"/>
            <rFont val="Tahoma"/>
          </rPr>
          <t xml:space="preserve">
CO2-Wert</t>
        </r>
      </text>
    </comment>
    <comment ref="Z90" authorId="0">
      <text>
        <r>
          <rPr>
            <b/>
            <sz val="9"/>
            <rFont val="Tahoma"/>
          </rPr>
          <t>von Kleist, Björn:</t>
        </r>
        <r>
          <rPr>
            <sz val="9"/>
            <rFont val="Tahoma"/>
          </rPr>
          <t xml:space="preserve">
CO2-Wert</t>
        </r>
      </text>
    </comment>
    <comment ref="I91" authorId="1">
      <text>
        <r>
          <rPr>
            <b/>
            <sz val="9"/>
            <rFont val="Tahoma"/>
          </rPr>
          <t>Gairola, Krishan:</t>
        </r>
        <r>
          <rPr>
            <sz val="9"/>
            <rFont val="Tahoma"/>
          </rPr>
          <t xml:space="preserve">
Textfeld</t>
        </r>
      </text>
    </comment>
    <comment ref="J91" authorId="1">
      <text>
        <r>
          <rPr>
            <b/>
            <sz val="9"/>
            <rFont val="Tahoma"/>
          </rPr>
          <t>Gairola, Krishan:</t>
        </r>
        <r>
          <rPr>
            <sz val="9"/>
            <rFont val="Tahoma"/>
          </rPr>
          <t xml:space="preserve">
Textfeld</t>
        </r>
      </text>
    </comment>
    <comment ref="K91" authorId="1">
      <text>
        <r>
          <rPr>
            <b/>
            <sz val="9"/>
            <rFont val="Tahoma"/>
          </rPr>
          <t>Gairola, Krishan:</t>
        </r>
        <r>
          <rPr>
            <sz val="9"/>
            <rFont val="Tahoma"/>
          </rPr>
          <t xml:space="preserve">
Textfeld</t>
        </r>
      </text>
    </comment>
    <comment ref="L91" authorId="1">
      <text>
        <r>
          <rPr>
            <b/>
            <sz val="9"/>
            <rFont val="Tahoma"/>
          </rPr>
          <t>Gairola, Krishan:</t>
        </r>
        <r>
          <rPr>
            <sz val="9"/>
            <rFont val="Tahoma"/>
          </rPr>
          <t xml:space="preserve">
Textfeld</t>
        </r>
      </text>
    </comment>
    <comment ref="M91" authorId="1">
      <text>
        <r>
          <rPr>
            <b/>
            <sz val="9"/>
            <rFont val="Tahoma"/>
          </rPr>
          <t>Gairola, Krishan:</t>
        </r>
        <r>
          <rPr>
            <sz val="9"/>
            <rFont val="Tahoma"/>
          </rPr>
          <t xml:space="preserve">
Textfeld</t>
        </r>
      </text>
    </comment>
    <comment ref="N91" authorId="1">
      <text>
        <r>
          <rPr>
            <b/>
            <sz val="9"/>
            <rFont val="Tahoma"/>
          </rPr>
          <t>Gairola, Krishan:</t>
        </r>
        <r>
          <rPr>
            <sz val="9"/>
            <rFont val="Tahoma"/>
          </rPr>
          <t xml:space="preserve">
Textfeld</t>
        </r>
      </text>
    </comment>
    <comment ref="O91" authorId="1">
      <text>
        <r>
          <rPr>
            <b/>
            <sz val="9"/>
            <rFont val="Tahoma"/>
          </rPr>
          <t>Gairola, Krishan:</t>
        </r>
        <r>
          <rPr>
            <sz val="9"/>
            <rFont val="Tahoma"/>
          </rPr>
          <t xml:space="preserve">
Textfeld</t>
        </r>
      </text>
    </comment>
    <comment ref="P91" authorId="1">
      <text>
        <r>
          <rPr>
            <b/>
            <sz val="9"/>
            <rFont val="Tahoma"/>
          </rPr>
          <t>Gairola, Krishan:</t>
        </r>
        <r>
          <rPr>
            <sz val="9"/>
            <rFont val="Tahoma"/>
          </rPr>
          <t xml:space="preserve">
Textfeld</t>
        </r>
      </text>
    </comment>
    <comment ref="Q91" authorId="1">
      <text>
        <r>
          <rPr>
            <b/>
            <sz val="9"/>
            <rFont val="Tahoma"/>
          </rPr>
          <t>Gairola, Krishan:</t>
        </r>
        <r>
          <rPr>
            <sz val="9"/>
            <rFont val="Tahoma"/>
          </rPr>
          <t xml:space="preserve">
Textfeld</t>
        </r>
      </text>
    </comment>
    <comment ref="R91" authorId="1">
      <text>
        <r>
          <rPr>
            <b/>
            <sz val="9"/>
            <rFont val="Tahoma"/>
          </rPr>
          <t>Gairola, Krishan:</t>
        </r>
        <r>
          <rPr>
            <sz val="9"/>
            <rFont val="Tahoma"/>
          </rPr>
          <t xml:space="preserve">
Textfeld</t>
        </r>
      </text>
    </comment>
    <comment ref="S91" authorId="1">
      <text>
        <r>
          <rPr>
            <b/>
            <sz val="9"/>
            <rFont val="Tahoma"/>
          </rPr>
          <t>Gairola, Krishan:</t>
        </r>
        <r>
          <rPr>
            <sz val="9"/>
            <rFont val="Tahoma"/>
          </rPr>
          <t xml:space="preserve">
Textfeld</t>
        </r>
      </text>
    </comment>
    <comment ref="T91" authorId="1">
      <text>
        <r>
          <rPr>
            <b/>
            <sz val="9"/>
            <rFont val="Tahoma"/>
          </rPr>
          <t>Gairola, Krishan:</t>
        </r>
        <r>
          <rPr>
            <sz val="9"/>
            <rFont val="Tahoma"/>
          </rPr>
          <t xml:space="preserve">
Textfeld</t>
        </r>
      </text>
    </comment>
    <comment ref="U91" authorId="1">
      <text>
        <r>
          <rPr>
            <b/>
            <sz val="9"/>
            <rFont val="Tahoma"/>
          </rPr>
          <t>Gairola, Krishan:</t>
        </r>
        <r>
          <rPr>
            <sz val="9"/>
            <rFont val="Tahoma"/>
          </rPr>
          <t xml:space="preserve">
Textfeld</t>
        </r>
      </text>
    </comment>
    <comment ref="V91" authorId="1">
      <text>
        <r>
          <rPr>
            <b/>
            <sz val="9"/>
            <rFont val="Tahoma"/>
          </rPr>
          <t>Gairola, Krishan:</t>
        </r>
        <r>
          <rPr>
            <sz val="9"/>
            <rFont val="Tahoma"/>
          </rPr>
          <t xml:space="preserve">
Textfeld</t>
        </r>
      </text>
    </comment>
    <comment ref="W91" authorId="1">
      <text>
        <r>
          <rPr>
            <b/>
            <sz val="9"/>
            <rFont val="Tahoma"/>
          </rPr>
          <t>Gairola, Krishan:</t>
        </r>
        <r>
          <rPr>
            <sz val="9"/>
            <rFont val="Tahoma"/>
          </rPr>
          <t xml:space="preserve">
Textfeld</t>
        </r>
      </text>
    </comment>
    <comment ref="X91" authorId="1">
      <text>
        <r>
          <rPr>
            <b/>
            <sz val="9"/>
            <rFont val="Tahoma"/>
          </rPr>
          <t>Gairola, Krishan:</t>
        </r>
        <r>
          <rPr>
            <sz val="9"/>
            <rFont val="Tahoma"/>
          </rPr>
          <t xml:space="preserve">
Textfeld</t>
        </r>
      </text>
    </comment>
    <comment ref="Y91" authorId="1">
      <text>
        <r>
          <rPr>
            <b/>
            <sz val="9"/>
            <rFont val="Tahoma"/>
          </rPr>
          <t>Gairola, Krishan:</t>
        </r>
        <r>
          <rPr>
            <sz val="9"/>
            <rFont val="Tahoma"/>
          </rPr>
          <t xml:space="preserve">
Textfeld</t>
        </r>
      </text>
    </comment>
    <comment ref="Z91" authorId="1">
      <text>
        <r>
          <rPr>
            <b/>
            <sz val="9"/>
            <rFont val="Tahoma"/>
          </rPr>
          <t>Gairola, Krishan:</t>
        </r>
        <r>
          <rPr>
            <sz val="9"/>
            <rFont val="Tahoma"/>
          </rPr>
          <t xml:space="preserve">
Textfeld</t>
        </r>
      </text>
    </comment>
    <comment ref="I92" authorId="0">
      <text>
        <r>
          <rPr>
            <b/>
            <sz val="9"/>
            <rFont val="Tahoma"/>
          </rPr>
          <t>von Kleist, Björn:</t>
        </r>
        <r>
          <rPr>
            <sz val="9"/>
            <rFont val="Tahoma"/>
          </rPr>
          <t xml:space="preserve">
CO2-Wert</t>
        </r>
      </text>
    </comment>
    <comment ref="J92" authorId="0">
      <text>
        <r>
          <rPr>
            <b/>
            <sz val="9"/>
            <rFont val="Tahoma"/>
          </rPr>
          <t>von Kleist, Björn:</t>
        </r>
        <r>
          <rPr>
            <sz val="9"/>
            <rFont val="Tahoma"/>
          </rPr>
          <t xml:space="preserve">
CO2-Wert</t>
        </r>
      </text>
    </comment>
    <comment ref="K92" authorId="0">
      <text>
        <r>
          <rPr>
            <b/>
            <sz val="9"/>
            <rFont val="Tahoma"/>
          </rPr>
          <t>von Kleist, Björn:</t>
        </r>
        <r>
          <rPr>
            <sz val="9"/>
            <rFont val="Tahoma"/>
          </rPr>
          <t xml:space="preserve">
CO2-Wert</t>
        </r>
      </text>
    </comment>
    <comment ref="L92" authorId="0">
      <text>
        <r>
          <rPr>
            <b/>
            <sz val="9"/>
            <rFont val="Tahoma"/>
          </rPr>
          <t>von Kleist, Björn:</t>
        </r>
        <r>
          <rPr>
            <sz val="9"/>
            <rFont val="Tahoma"/>
          </rPr>
          <t xml:space="preserve">
CO2-Wert</t>
        </r>
      </text>
    </comment>
    <comment ref="M92" authorId="0">
      <text>
        <r>
          <rPr>
            <b/>
            <sz val="9"/>
            <rFont val="Tahoma"/>
          </rPr>
          <t>von Kleist, Björn:</t>
        </r>
        <r>
          <rPr>
            <sz val="9"/>
            <rFont val="Tahoma"/>
          </rPr>
          <t xml:space="preserve">
CO2-Wert</t>
        </r>
      </text>
    </comment>
    <comment ref="N92" authorId="0">
      <text>
        <r>
          <rPr>
            <b/>
            <sz val="9"/>
            <rFont val="Tahoma"/>
          </rPr>
          <t>von Kleist, Björn:</t>
        </r>
        <r>
          <rPr>
            <sz val="9"/>
            <rFont val="Tahoma"/>
          </rPr>
          <t xml:space="preserve">
CO2-Wert</t>
        </r>
      </text>
    </comment>
    <comment ref="O92" authorId="0">
      <text>
        <r>
          <rPr>
            <b/>
            <sz val="9"/>
            <rFont val="Tahoma"/>
          </rPr>
          <t>von Kleist, Björn:</t>
        </r>
        <r>
          <rPr>
            <sz val="9"/>
            <rFont val="Tahoma"/>
          </rPr>
          <t xml:space="preserve">
CO2-Wert</t>
        </r>
      </text>
    </comment>
    <comment ref="P92" authorId="0">
      <text>
        <r>
          <rPr>
            <b/>
            <sz val="9"/>
            <rFont val="Tahoma"/>
          </rPr>
          <t>von Kleist, Björn:</t>
        </r>
        <r>
          <rPr>
            <sz val="9"/>
            <rFont val="Tahoma"/>
          </rPr>
          <t xml:space="preserve">
CO2-Wert</t>
        </r>
      </text>
    </comment>
    <comment ref="Q92" authorId="0">
      <text>
        <r>
          <rPr>
            <b/>
            <sz val="9"/>
            <rFont val="Tahoma"/>
          </rPr>
          <t>von Kleist, Björn:</t>
        </r>
        <r>
          <rPr>
            <sz val="9"/>
            <rFont val="Tahoma"/>
          </rPr>
          <t xml:space="preserve">
CO2-Wert</t>
        </r>
      </text>
    </comment>
    <comment ref="R92" authorId="0">
      <text>
        <r>
          <rPr>
            <b/>
            <sz val="9"/>
            <rFont val="Tahoma"/>
          </rPr>
          <t>von Kleist, Björn:</t>
        </r>
        <r>
          <rPr>
            <sz val="9"/>
            <rFont val="Tahoma"/>
          </rPr>
          <t xml:space="preserve">
CO2-Wert</t>
        </r>
      </text>
    </comment>
    <comment ref="S92" authorId="0">
      <text>
        <r>
          <rPr>
            <b/>
            <sz val="9"/>
            <rFont val="Tahoma"/>
          </rPr>
          <t>von Kleist, Björn:</t>
        </r>
        <r>
          <rPr>
            <sz val="9"/>
            <rFont val="Tahoma"/>
          </rPr>
          <t xml:space="preserve">
CO2-Wert</t>
        </r>
      </text>
    </comment>
    <comment ref="T92" authorId="0">
      <text>
        <r>
          <rPr>
            <b/>
            <sz val="9"/>
            <rFont val="Tahoma"/>
          </rPr>
          <t>von Kleist, Björn:</t>
        </r>
        <r>
          <rPr>
            <sz val="9"/>
            <rFont val="Tahoma"/>
          </rPr>
          <t xml:space="preserve">
CO2-Wert</t>
        </r>
      </text>
    </comment>
    <comment ref="U92" authorId="0">
      <text>
        <r>
          <rPr>
            <b/>
            <sz val="9"/>
            <rFont val="Tahoma"/>
          </rPr>
          <t>von Kleist, Björn:</t>
        </r>
        <r>
          <rPr>
            <sz val="9"/>
            <rFont val="Tahoma"/>
          </rPr>
          <t xml:space="preserve">
CO2-Wert</t>
        </r>
      </text>
    </comment>
    <comment ref="V92" authorId="0">
      <text>
        <r>
          <rPr>
            <b/>
            <sz val="9"/>
            <rFont val="Tahoma"/>
          </rPr>
          <t>von Kleist, Björn:</t>
        </r>
        <r>
          <rPr>
            <sz val="9"/>
            <rFont val="Tahoma"/>
          </rPr>
          <t xml:space="preserve">
CO2-Wert</t>
        </r>
      </text>
    </comment>
    <comment ref="W92" authorId="0">
      <text>
        <r>
          <rPr>
            <b/>
            <sz val="9"/>
            <rFont val="Tahoma"/>
          </rPr>
          <t>von Kleist, Björn:</t>
        </r>
        <r>
          <rPr>
            <sz val="9"/>
            <rFont val="Tahoma"/>
          </rPr>
          <t xml:space="preserve">
CO2-Wert</t>
        </r>
      </text>
    </comment>
    <comment ref="X92" authorId="0">
      <text>
        <r>
          <rPr>
            <b/>
            <sz val="9"/>
            <rFont val="Tahoma"/>
          </rPr>
          <t>von Kleist, Björn:</t>
        </r>
        <r>
          <rPr>
            <sz val="9"/>
            <rFont val="Tahoma"/>
          </rPr>
          <t xml:space="preserve">
CO2-Wert</t>
        </r>
      </text>
    </comment>
    <comment ref="Y92" authorId="0">
      <text>
        <r>
          <rPr>
            <b/>
            <sz val="9"/>
            <rFont val="Tahoma"/>
          </rPr>
          <t>von Kleist, Björn:</t>
        </r>
        <r>
          <rPr>
            <sz val="9"/>
            <rFont val="Tahoma"/>
          </rPr>
          <t xml:space="preserve">
CO2-Wert</t>
        </r>
      </text>
    </comment>
    <comment ref="Z92" authorId="0">
      <text>
        <r>
          <rPr>
            <b/>
            <sz val="9"/>
            <rFont val="Tahoma"/>
          </rPr>
          <t>von Kleist, Björn:</t>
        </r>
        <r>
          <rPr>
            <sz val="9"/>
            <rFont val="Tahoma"/>
          </rPr>
          <t xml:space="preserve">
CO2-Wert</t>
        </r>
      </text>
    </comment>
    <comment ref="I93" authorId="1">
      <text>
        <r>
          <rPr>
            <b/>
            <sz val="9"/>
            <rFont val="Tahoma"/>
          </rPr>
          <t>Gairola, Krishan:</t>
        </r>
        <r>
          <rPr>
            <sz val="9"/>
            <rFont val="Tahoma"/>
          </rPr>
          <t xml:space="preserve">
Textfeld</t>
        </r>
      </text>
    </comment>
    <comment ref="J93" authorId="1">
      <text>
        <r>
          <rPr>
            <b/>
            <sz val="9"/>
            <rFont val="Tahoma"/>
          </rPr>
          <t>Gairola, Krishan:</t>
        </r>
        <r>
          <rPr>
            <sz val="9"/>
            <rFont val="Tahoma"/>
          </rPr>
          <t xml:space="preserve">
Textfeld</t>
        </r>
      </text>
    </comment>
    <comment ref="K93" authorId="1">
      <text>
        <r>
          <rPr>
            <b/>
            <sz val="9"/>
            <rFont val="Tahoma"/>
          </rPr>
          <t>Gairola, Krishan:</t>
        </r>
        <r>
          <rPr>
            <sz val="9"/>
            <rFont val="Tahoma"/>
          </rPr>
          <t xml:space="preserve">
Textfeld</t>
        </r>
      </text>
    </comment>
    <comment ref="L93" authorId="1">
      <text>
        <r>
          <rPr>
            <b/>
            <sz val="9"/>
            <rFont val="Tahoma"/>
          </rPr>
          <t>Gairola, Krishan:</t>
        </r>
        <r>
          <rPr>
            <sz val="9"/>
            <rFont val="Tahoma"/>
          </rPr>
          <t xml:space="preserve">
Textfeld</t>
        </r>
      </text>
    </comment>
    <comment ref="M93" authorId="1">
      <text>
        <r>
          <rPr>
            <b/>
            <sz val="9"/>
            <rFont val="Tahoma"/>
          </rPr>
          <t>Gairola, Krishan:</t>
        </r>
        <r>
          <rPr>
            <sz val="9"/>
            <rFont val="Tahoma"/>
          </rPr>
          <t xml:space="preserve">
Textfeld</t>
        </r>
      </text>
    </comment>
    <comment ref="N93" authorId="1">
      <text>
        <r>
          <rPr>
            <b/>
            <sz val="9"/>
            <rFont val="Tahoma"/>
          </rPr>
          <t>Gairola, Krishan:</t>
        </r>
        <r>
          <rPr>
            <sz val="9"/>
            <rFont val="Tahoma"/>
          </rPr>
          <t xml:space="preserve">
Textfeld</t>
        </r>
      </text>
    </comment>
    <comment ref="O93" authorId="1">
      <text>
        <r>
          <rPr>
            <b/>
            <sz val="9"/>
            <rFont val="Tahoma"/>
          </rPr>
          <t>Gairola, Krishan:</t>
        </r>
        <r>
          <rPr>
            <sz val="9"/>
            <rFont val="Tahoma"/>
          </rPr>
          <t xml:space="preserve">
Textfeld</t>
        </r>
      </text>
    </comment>
    <comment ref="P93" authorId="1">
      <text>
        <r>
          <rPr>
            <b/>
            <sz val="9"/>
            <rFont val="Tahoma"/>
          </rPr>
          <t>Gairola, Krishan:</t>
        </r>
        <r>
          <rPr>
            <sz val="9"/>
            <rFont val="Tahoma"/>
          </rPr>
          <t xml:space="preserve">
Textfeld</t>
        </r>
      </text>
    </comment>
    <comment ref="Q93" authorId="1">
      <text>
        <r>
          <rPr>
            <b/>
            <sz val="9"/>
            <rFont val="Tahoma"/>
          </rPr>
          <t>Gairola, Krishan:</t>
        </r>
        <r>
          <rPr>
            <sz val="9"/>
            <rFont val="Tahoma"/>
          </rPr>
          <t xml:space="preserve">
Textfeld</t>
        </r>
      </text>
    </comment>
    <comment ref="R93" authorId="1">
      <text>
        <r>
          <rPr>
            <b/>
            <sz val="9"/>
            <rFont val="Tahoma"/>
          </rPr>
          <t>Gairola, Krishan:</t>
        </r>
        <r>
          <rPr>
            <sz val="9"/>
            <rFont val="Tahoma"/>
          </rPr>
          <t xml:space="preserve">
Textfeld</t>
        </r>
      </text>
    </comment>
    <comment ref="S93" authorId="1">
      <text>
        <r>
          <rPr>
            <b/>
            <sz val="9"/>
            <rFont val="Tahoma"/>
          </rPr>
          <t>Gairola, Krishan:</t>
        </r>
        <r>
          <rPr>
            <sz val="9"/>
            <rFont val="Tahoma"/>
          </rPr>
          <t xml:space="preserve">
Textfeld</t>
        </r>
      </text>
    </comment>
    <comment ref="T93" authorId="1">
      <text>
        <r>
          <rPr>
            <b/>
            <sz val="9"/>
            <rFont val="Tahoma"/>
          </rPr>
          <t>Gairola, Krishan:</t>
        </r>
        <r>
          <rPr>
            <sz val="9"/>
            <rFont val="Tahoma"/>
          </rPr>
          <t xml:space="preserve">
Textfeld</t>
        </r>
      </text>
    </comment>
    <comment ref="U93" authorId="1">
      <text>
        <r>
          <rPr>
            <b/>
            <sz val="9"/>
            <rFont val="Tahoma"/>
          </rPr>
          <t>Gairola, Krishan:</t>
        </r>
        <r>
          <rPr>
            <sz val="9"/>
            <rFont val="Tahoma"/>
          </rPr>
          <t xml:space="preserve">
Textfeld</t>
        </r>
      </text>
    </comment>
    <comment ref="V93" authorId="1">
      <text>
        <r>
          <rPr>
            <b/>
            <sz val="9"/>
            <rFont val="Tahoma"/>
          </rPr>
          <t>Gairola, Krishan:</t>
        </r>
        <r>
          <rPr>
            <sz val="9"/>
            <rFont val="Tahoma"/>
          </rPr>
          <t xml:space="preserve">
Textfeld</t>
        </r>
      </text>
    </comment>
    <comment ref="W93" authorId="1">
      <text>
        <r>
          <rPr>
            <b/>
            <sz val="9"/>
            <rFont val="Tahoma"/>
          </rPr>
          <t>Gairola, Krishan:</t>
        </r>
        <r>
          <rPr>
            <sz val="9"/>
            <rFont val="Tahoma"/>
          </rPr>
          <t xml:space="preserve">
Textfeld</t>
        </r>
      </text>
    </comment>
    <comment ref="X93" authorId="1">
      <text>
        <r>
          <rPr>
            <b/>
            <sz val="9"/>
            <rFont val="Tahoma"/>
          </rPr>
          <t>Gairola, Krishan:</t>
        </r>
        <r>
          <rPr>
            <sz val="9"/>
            <rFont val="Tahoma"/>
          </rPr>
          <t xml:space="preserve">
Textfeld</t>
        </r>
      </text>
    </comment>
    <comment ref="Y93" authorId="1">
      <text>
        <r>
          <rPr>
            <b/>
            <sz val="9"/>
            <rFont val="Tahoma"/>
          </rPr>
          <t>Gairola, Krishan:</t>
        </r>
        <r>
          <rPr>
            <sz val="9"/>
            <rFont val="Tahoma"/>
          </rPr>
          <t xml:space="preserve">
Textfeld</t>
        </r>
      </text>
    </comment>
    <comment ref="Z93" authorId="1">
      <text>
        <r>
          <rPr>
            <b/>
            <sz val="9"/>
            <rFont val="Tahoma"/>
          </rPr>
          <t>Gairola, Krishan:</t>
        </r>
        <r>
          <rPr>
            <sz val="9"/>
            <rFont val="Tahoma"/>
          </rPr>
          <t xml:space="preserve">
Textfeld</t>
        </r>
      </text>
    </comment>
    <comment ref="I94" authorId="0">
      <text>
        <r>
          <rPr>
            <b/>
            <sz val="9"/>
            <rFont val="Tahoma"/>
          </rPr>
          <t>von Kleist, Björn:</t>
        </r>
        <r>
          <rPr>
            <sz val="9"/>
            <rFont val="Tahoma"/>
          </rPr>
          <t xml:space="preserve">
CO2-Wert</t>
        </r>
      </text>
    </comment>
    <comment ref="J94" authorId="0">
      <text>
        <r>
          <rPr>
            <b/>
            <sz val="9"/>
            <rFont val="Tahoma"/>
          </rPr>
          <t>von Kleist, Björn:</t>
        </r>
        <r>
          <rPr>
            <sz val="9"/>
            <rFont val="Tahoma"/>
          </rPr>
          <t xml:space="preserve">
CO2-Wert</t>
        </r>
      </text>
    </comment>
    <comment ref="K94" authorId="0">
      <text>
        <r>
          <rPr>
            <b/>
            <sz val="9"/>
            <rFont val="Tahoma"/>
          </rPr>
          <t>von Kleist, Björn:</t>
        </r>
        <r>
          <rPr>
            <sz val="9"/>
            <rFont val="Tahoma"/>
          </rPr>
          <t xml:space="preserve">
CO2-Wert</t>
        </r>
      </text>
    </comment>
    <comment ref="L94" authorId="0">
      <text>
        <r>
          <rPr>
            <b/>
            <sz val="9"/>
            <rFont val="Tahoma"/>
          </rPr>
          <t>von Kleist, Björn:</t>
        </r>
        <r>
          <rPr>
            <sz val="9"/>
            <rFont val="Tahoma"/>
          </rPr>
          <t xml:space="preserve">
CO2-Wert</t>
        </r>
      </text>
    </comment>
    <comment ref="M94" authorId="0">
      <text>
        <r>
          <rPr>
            <b/>
            <sz val="9"/>
            <rFont val="Tahoma"/>
          </rPr>
          <t>von Kleist, Björn:</t>
        </r>
        <r>
          <rPr>
            <sz val="9"/>
            <rFont val="Tahoma"/>
          </rPr>
          <t xml:space="preserve">
CO2-Wert</t>
        </r>
      </text>
    </comment>
    <comment ref="N94" authorId="0">
      <text>
        <r>
          <rPr>
            <b/>
            <sz val="9"/>
            <rFont val="Tahoma"/>
          </rPr>
          <t>von Kleist, Björn:</t>
        </r>
        <r>
          <rPr>
            <sz val="9"/>
            <rFont val="Tahoma"/>
          </rPr>
          <t xml:space="preserve">
CO2-Wert</t>
        </r>
      </text>
    </comment>
    <comment ref="O94" authorId="0">
      <text>
        <r>
          <rPr>
            <b/>
            <sz val="9"/>
            <rFont val="Tahoma"/>
          </rPr>
          <t>von Kleist, Björn:</t>
        </r>
        <r>
          <rPr>
            <sz val="9"/>
            <rFont val="Tahoma"/>
          </rPr>
          <t xml:space="preserve">
CO2-Wert</t>
        </r>
      </text>
    </comment>
    <comment ref="P94" authorId="0">
      <text>
        <r>
          <rPr>
            <b/>
            <sz val="9"/>
            <rFont val="Tahoma"/>
          </rPr>
          <t>von Kleist, Björn:</t>
        </r>
        <r>
          <rPr>
            <sz val="9"/>
            <rFont val="Tahoma"/>
          </rPr>
          <t xml:space="preserve">
CO2-Wert</t>
        </r>
      </text>
    </comment>
    <comment ref="Q94" authorId="0">
      <text>
        <r>
          <rPr>
            <b/>
            <sz val="9"/>
            <rFont val="Tahoma"/>
          </rPr>
          <t>von Kleist, Björn:</t>
        </r>
        <r>
          <rPr>
            <sz val="9"/>
            <rFont val="Tahoma"/>
          </rPr>
          <t xml:space="preserve">
CO2-Wert</t>
        </r>
      </text>
    </comment>
    <comment ref="R94" authorId="0">
      <text>
        <r>
          <rPr>
            <b/>
            <sz val="9"/>
            <rFont val="Tahoma"/>
          </rPr>
          <t>von Kleist, Björn:</t>
        </r>
        <r>
          <rPr>
            <sz val="9"/>
            <rFont val="Tahoma"/>
          </rPr>
          <t xml:space="preserve">
CO2-Wert</t>
        </r>
      </text>
    </comment>
    <comment ref="S94" authorId="0">
      <text>
        <r>
          <rPr>
            <b/>
            <sz val="9"/>
            <rFont val="Tahoma"/>
          </rPr>
          <t>von Kleist, Björn:</t>
        </r>
        <r>
          <rPr>
            <sz val="9"/>
            <rFont val="Tahoma"/>
          </rPr>
          <t xml:space="preserve">
CO2-Wert</t>
        </r>
      </text>
    </comment>
    <comment ref="T94" authorId="0">
      <text>
        <r>
          <rPr>
            <b/>
            <sz val="9"/>
            <rFont val="Tahoma"/>
          </rPr>
          <t>von Kleist, Björn:</t>
        </r>
        <r>
          <rPr>
            <sz val="9"/>
            <rFont val="Tahoma"/>
          </rPr>
          <t xml:space="preserve">
CO2-Wert</t>
        </r>
      </text>
    </comment>
    <comment ref="U94" authorId="0">
      <text>
        <r>
          <rPr>
            <b/>
            <sz val="9"/>
            <rFont val="Tahoma"/>
          </rPr>
          <t>von Kleist, Björn:</t>
        </r>
        <r>
          <rPr>
            <sz val="9"/>
            <rFont val="Tahoma"/>
          </rPr>
          <t xml:space="preserve">
CO2-Wert</t>
        </r>
      </text>
    </comment>
    <comment ref="V94" authorId="0">
      <text>
        <r>
          <rPr>
            <b/>
            <sz val="9"/>
            <rFont val="Tahoma"/>
          </rPr>
          <t>von Kleist, Björn:</t>
        </r>
        <r>
          <rPr>
            <sz val="9"/>
            <rFont val="Tahoma"/>
          </rPr>
          <t xml:space="preserve">
CO2-Wert</t>
        </r>
      </text>
    </comment>
    <comment ref="W94" authorId="0">
      <text>
        <r>
          <rPr>
            <b/>
            <sz val="9"/>
            <rFont val="Tahoma"/>
          </rPr>
          <t>von Kleist, Björn:</t>
        </r>
        <r>
          <rPr>
            <sz val="9"/>
            <rFont val="Tahoma"/>
          </rPr>
          <t xml:space="preserve">
CO2-Wert</t>
        </r>
      </text>
    </comment>
    <comment ref="X94" authorId="0">
      <text>
        <r>
          <rPr>
            <b/>
            <sz val="9"/>
            <rFont val="Tahoma"/>
          </rPr>
          <t>von Kleist, Björn:</t>
        </r>
        <r>
          <rPr>
            <sz val="9"/>
            <rFont val="Tahoma"/>
          </rPr>
          <t xml:space="preserve">
CO2-Wert</t>
        </r>
      </text>
    </comment>
    <comment ref="Y94" authorId="0">
      <text>
        <r>
          <rPr>
            <b/>
            <sz val="9"/>
            <rFont val="Tahoma"/>
          </rPr>
          <t>von Kleist, Björn:</t>
        </r>
        <r>
          <rPr>
            <sz val="9"/>
            <rFont val="Tahoma"/>
          </rPr>
          <t xml:space="preserve">
CO2-Wert</t>
        </r>
      </text>
    </comment>
    <comment ref="Z94" authorId="0">
      <text>
        <r>
          <rPr>
            <b/>
            <sz val="9"/>
            <rFont val="Tahoma"/>
          </rPr>
          <t>von Kleist, Björn:</t>
        </r>
        <r>
          <rPr>
            <sz val="9"/>
            <rFont val="Tahoma"/>
          </rPr>
          <t xml:space="preserve">
CO2-Wert</t>
        </r>
      </text>
    </comment>
    <comment ref="I95" authorId="1">
      <text>
        <r>
          <rPr>
            <b/>
            <sz val="9"/>
            <rFont val="Tahoma"/>
          </rPr>
          <t>Gairola, Krishan:</t>
        </r>
        <r>
          <rPr>
            <sz val="9"/>
            <rFont val="Tahoma"/>
          </rPr>
          <t xml:space="preserve">
Textfeld</t>
        </r>
      </text>
    </comment>
    <comment ref="J95" authorId="1">
      <text>
        <r>
          <rPr>
            <b/>
            <sz val="9"/>
            <rFont val="Tahoma"/>
          </rPr>
          <t>Gairola, Krishan:</t>
        </r>
        <r>
          <rPr>
            <sz val="9"/>
            <rFont val="Tahoma"/>
          </rPr>
          <t xml:space="preserve">
Textfeld</t>
        </r>
      </text>
    </comment>
    <comment ref="K95" authorId="1">
      <text>
        <r>
          <rPr>
            <b/>
            <sz val="9"/>
            <rFont val="Tahoma"/>
          </rPr>
          <t>Gairola, Krishan:</t>
        </r>
        <r>
          <rPr>
            <sz val="9"/>
            <rFont val="Tahoma"/>
          </rPr>
          <t xml:space="preserve">
Textfeld</t>
        </r>
      </text>
    </comment>
    <comment ref="L95" authorId="1">
      <text>
        <r>
          <rPr>
            <b/>
            <sz val="9"/>
            <rFont val="Tahoma"/>
          </rPr>
          <t>Gairola, Krishan:</t>
        </r>
        <r>
          <rPr>
            <sz val="9"/>
            <rFont val="Tahoma"/>
          </rPr>
          <t xml:space="preserve">
Textfeld</t>
        </r>
      </text>
    </comment>
    <comment ref="M95" authorId="1">
      <text>
        <r>
          <rPr>
            <b/>
            <sz val="9"/>
            <rFont val="Tahoma"/>
          </rPr>
          <t>Gairola, Krishan:</t>
        </r>
        <r>
          <rPr>
            <sz val="9"/>
            <rFont val="Tahoma"/>
          </rPr>
          <t xml:space="preserve">
Textfeld</t>
        </r>
      </text>
    </comment>
    <comment ref="N95" authorId="1">
      <text>
        <r>
          <rPr>
            <b/>
            <sz val="9"/>
            <rFont val="Tahoma"/>
          </rPr>
          <t>Gairola, Krishan:</t>
        </r>
        <r>
          <rPr>
            <sz val="9"/>
            <rFont val="Tahoma"/>
          </rPr>
          <t xml:space="preserve">
Textfeld</t>
        </r>
      </text>
    </comment>
    <comment ref="O95" authorId="1">
      <text>
        <r>
          <rPr>
            <b/>
            <sz val="9"/>
            <rFont val="Tahoma"/>
          </rPr>
          <t>Gairola, Krishan:</t>
        </r>
        <r>
          <rPr>
            <sz val="9"/>
            <rFont val="Tahoma"/>
          </rPr>
          <t xml:space="preserve">
Textfeld</t>
        </r>
      </text>
    </comment>
    <comment ref="P95" authorId="1">
      <text>
        <r>
          <rPr>
            <b/>
            <sz val="9"/>
            <rFont val="Tahoma"/>
          </rPr>
          <t>Gairola, Krishan:</t>
        </r>
        <r>
          <rPr>
            <sz val="9"/>
            <rFont val="Tahoma"/>
          </rPr>
          <t xml:space="preserve">
Textfeld</t>
        </r>
      </text>
    </comment>
    <comment ref="Q95" authorId="1">
      <text>
        <r>
          <rPr>
            <b/>
            <sz val="9"/>
            <rFont val="Tahoma"/>
          </rPr>
          <t>Gairola, Krishan:</t>
        </r>
        <r>
          <rPr>
            <sz val="9"/>
            <rFont val="Tahoma"/>
          </rPr>
          <t xml:space="preserve">
Textfeld</t>
        </r>
      </text>
    </comment>
    <comment ref="R95" authorId="1">
      <text>
        <r>
          <rPr>
            <b/>
            <sz val="9"/>
            <rFont val="Tahoma"/>
          </rPr>
          <t>Gairola, Krishan:</t>
        </r>
        <r>
          <rPr>
            <sz val="9"/>
            <rFont val="Tahoma"/>
          </rPr>
          <t xml:space="preserve">
Textfeld</t>
        </r>
      </text>
    </comment>
    <comment ref="S95" authorId="1">
      <text>
        <r>
          <rPr>
            <b/>
            <sz val="9"/>
            <rFont val="Tahoma"/>
          </rPr>
          <t>Gairola, Krishan:</t>
        </r>
        <r>
          <rPr>
            <sz val="9"/>
            <rFont val="Tahoma"/>
          </rPr>
          <t xml:space="preserve">
Textfeld</t>
        </r>
      </text>
    </comment>
    <comment ref="T95" authorId="1">
      <text>
        <r>
          <rPr>
            <b/>
            <sz val="9"/>
            <rFont val="Tahoma"/>
          </rPr>
          <t>Gairola, Krishan:</t>
        </r>
        <r>
          <rPr>
            <sz val="9"/>
            <rFont val="Tahoma"/>
          </rPr>
          <t xml:space="preserve">
Textfeld</t>
        </r>
      </text>
    </comment>
    <comment ref="U95" authorId="1">
      <text>
        <r>
          <rPr>
            <b/>
            <sz val="9"/>
            <rFont val="Tahoma"/>
          </rPr>
          <t>Gairola, Krishan:</t>
        </r>
        <r>
          <rPr>
            <sz val="9"/>
            <rFont val="Tahoma"/>
          </rPr>
          <t xml:space="preserve">
Textfeld</t>
        </r>
      </text>
    </comment>
    <comment ref="V95" authorId="1">
      <text>
        <r>
          <rPr>
            <b/>
            <sz val="9"/>
            <rFont val="Tahoma"/>
          </rPr>
          <t>Gairola, Krishan:</t>
        </r>
        <r>
          <rPr>
            <sz val="9"/>
            <rFont val="Tahoma"/>
          </rPr>
          <t xml:space="preserve">
Textfeld</t>
        </r>
      </text>
    </comment>
    <comment ref="W95" authorId="1">
      <text>
        <r>
          <rPr>
            <b/>
            <sz val="9"/>
            <rFont val="Tahoma"/>
          </rPr>
          <t>Gairola, Krishan:</t>
        </r>
        <r>
          <rPr>
            <sz val="9"/>
            <rFont val="Tahoma"/>
          </rPr>
          <t xml:space="preserve">
Textfeld</t>
        </r>
      </text>
    </comment>
    <comment ref="X95" authorId="1">
      <text>
        <r>
          <rPr>
            <b/>
            <sz val="9"/>
            <rFont val="Tahoma"/>
          </rPr>
          <t>Gairola, Krishan:</t>
        </r>
        <r>
          <rPr>
            <sz val="9"/>
            <rFont val="Tahoma"/>
          </rPr>
          <t xml:space="preserve">
Textfeld</t>
        </r>
      </text>
    </comment>
    <comment ref="Y95" authorId="1">
      <text>
        <r>
          <rPr>
            <b/>
            <sz val="9"/>
            <rFont val="Tahoma"/>
          </rPr>
          <t>Gairola, Krishan:</t>
        </r>
        <r>
          <rPr>
            <sz val="9"/>
            <rFont val="Tahoma"/>
          </rPr>
          <t xml:space="preserve">
Textfeld</t>
        </r>
      </text>
    </comment>
    <comment ref="Z95" authorId="1">
      <text>
        <r>
          <rPr>
            <b/>
            <sz val="9"/>
            <rFont val="Tahoma"/>
          </rPr>
          <t>Gairola, Krishan:</t>
        </r>
        <r>
          <rPr>
            <sz val="9"/>
            <rFont val="Tahoma"/>
          </rPr>
          <t xml:space="preserve">
Textfeld</t>
        </r>
      </text>
    </comment>
    <comment ref="I100" authorId="0">
      <text>
        <r>
          <rPr>
            <b/>
            <sz val="9"/>
            <rFont val="Tahoma"/>
          </rPr>
          <t>von Kleist, Björn:</t>
        </r>
        <r>
          <rPr>
            <sz val="9"/>
            <rFont val="Tahoma"/>
          </rPr>
          <t xml:space="preserve">
CO2-Wert</t>
        </r>
      </text>
    </comment>
    <comment ref="J100" authorId="0">
      <text>
        <r>
          <rPr>
            <b/>
            <sz val="9"/>
            <rFont val="Tahoma"/>
          </rPr>
          <t>von Kleist, Björn:</t>
        </r>
        <r>
          <rPr>
            <sz val="9"/>
            <rFont val="Tahoma"/>
          </rPr>
          <t xml:space="preserve">
CO2-Wert</t>
        </r>
      </text>
    </comment>
    <comment ref="K100" authorId="0">
      <text>
        <r>
          <rPr>
            <b/>
            <sz val="9"/>
            <rFont val="Tahoma"/>
          </rPr>
          <t>von Kleist, Björn:</t>
        </r>
        <r>
          <rPr>
            <sz val="9"/>
            <rFont val="Tahoma"/>
          </rPr>
          <t xml:space="preserve">
CO2-Wert</t>
        </r>
      </text>
    </comment>
    <comment ref="L100" authorId="0">
      <text>
        <r>
          <rPr>
            <b/>
            <sz val="9"/>
            <rFont val="Tahoma"/>
          </rPr>
          <t>von Kleist, Björn:</t>
        </r>
        <r>
          <rPr>
            <sz val="9"/>
            <rFont val="Tahoma"/>
          </rPr>
          <t xml:space="preserve">
CO2-Wert</t>
        </r>
      </text>
    </comment>
    <comment ref="M100" authorId="0">
      <text>
        <r>
          <rPr>
            <b/>
            <sz val="9"/>
            <rFont val="Tahoma"/>
          </rPr>
          <t>von Kleist, Björn:</t>
        </r>
        <r>
          <rPr>
            <sz val="9"/>
            <rFont val="Tahoma"/>
          </rPr>
          <t xml:space="preserve">
CO2-Wert</t>
        </r>
      </text>
    </comment>
    <comment ref="N100" authorId="0">
      <text>
        <r>
          <rPr>
            <b/>
            <sz val="9"/>
            <rFont val="Tahoma"/>
          </rPr>
          <t>von Kleist, Björn:</t>
        </r>
        <r>
          <rPr>
            <sz val="9"/>
            <rFont val="Tahoma"/>
          </rPr>
          <t xml:space="preserve">
CO2-Wert</t>
        </r>
      </text>
    </comment>
    <comment ref="O100" authorId="0">
      <text>
        <r>
          <rPr>
            <b/>
            <sz val="9"/>
            <rFont val="Tahoma"/>
          </rPr>
          <t>von Kleist, Björn:</t>
        </r>
        <r>
          <rPr>
            <sz val="9"/>
            <rFont val="Tahoma"/>
          </rPr>
          <t xml:space="preserve">
CO2-Wert</t>
        </r>
      </text>
    </comment>
    <comment ref="P100" authorId="0">
      <text>
        <r>
          <rPr>
            <b/>
            <sz val="9"/>
            <rFont val="Tahoma"/>
          </rPr>
          <t>von Kleist, Björn:</t>
        </r>
        <r>
          <rPr>
            <sz val="9"/>
            <rFont val="Tahoma"/>
          </rPr>
          <t xml:space="preserve">
CO2-Wert</t>
        </r>
      </text>
    </comment>
    <comment ref="Q100" authorId="0">
      <text>
        <r>
          <rPr>
            <b/>
            <sz val="9"/>
            <rFont val="Tahoma"/>
          </rPr>
          <t>von Kleist, Björn:</t>
        </r>
        <r>
          <rPr>
            <sz val="9"/>
            <rFont val="Tahoma"/>
          </rPr>
          <t xml:space="preserve">
CO2-Wert</t>
        </r>
      </text>
    </comment>
    <comment ref="R100" authorId="0">
      <text>
        <r>
          <rPr>
            <b/>
            <sz val="9"/>
            <rFont val="Tahoma"/>
          </rPr>
          <t>von Kleist, Björn:</t>
        </r>
        <r>
          <rPr>
            <sz val="9"/>
            <rFont val="Tahoma"/>
          </rPr>
          <t xml:space="preserve">
CO2-Wert</t>
        </r>
      </text>
    </comment>
    <comment ref="S100" authorId="0">
      <text>
        <r>
          <rPr>
            <b/>
            <sz val="9"/>
            <rFont val="Tahoma"/>
          </rPr>
          <t>von Kleist, Björn:</t>
        </r>
        <r>
          <rPr>
            <sz val="9"/>
            <rFont val="Tahoma"/>
          </rPr>
          <t xml:space="preserve">
CO2-Wert</t>
        </r>
      </text>
    </comment>
    <comment ref="T100" authorId="0">
      <text>
        <r>
          <rPr>
            <b/>
            <sz val="9"/>
            <rFont val="Tahoma"/>
          </rPr>
          <t>von Kleist, Björn:</t>
        </r>
        <r>
          <rPr>
            <sz val="9"/>
            <rFont val="Tahoma"/>
          </rPr>
          <t xml:space="preserve">
CO2-Wert</t>
        </r>
      </text>
    </comment>
    <comment ref="U100" authorId="0">
      <text>
        <r>
          <rPr>
            <b/>
            <sz val="9"/>
            <rFont val="Tahoma"/>
          </rPr>
          <t>von Kleist, Björn:</t>
        </r>
        <r>
          <rPr>
            <sz val="9"/>
            <rFont val="Tahoma"/>
          </rPr>
          <t xml:space="preserve">
CO2-Wert</t>
        </r>
      </text>
    </comment>
    <comment ref="V100" authorId="0">
      <text>
        <r>
          <rPr>
            <b/>
            <sz val="9"/>
            <rFont val="Tahoma"/>
          </rPr>
          <t>von Kleist, Björn:</t>
        </r>
        <r>
          <rPr>
            <sz val="9"/>
            <rFont val="Tahoma"/>
          </rPr>
          <t xml:space="preserve">
CO2-Wert</t>
        </r>
      </text>
    </comment>
    <comment ref="W100" authorId="0">
      <text>
        <r>
          <rPr>
            <b/>
            <sz val="9"/>
            <rFont val="Tahoma"/>
          </rPr>
          <t>von Kleist, Björn:</t>
        </r>
        <r>
          <rPr>
            <sz val="9"/>
            <rFont val="Tahoma"/>
          </rPr>
          <t xml:space="preserve">
CO2-Wert</t>
        </r>
      </text>
    </comment>
    <comment ref="X100" authorId="0">
      <text>
        <r>
          <rPr>
            <b/>
            <sz val="9"/>
            <rFont val="Tahoma"/>
          </rPr>
          <t>von Kleist, Björn:</t>
        </r>
        <r>
          <rPr>
            <sz val="9"/>
            <rFont val="Tahoma"/>
          </rPr>
          <t xml:space="preserve">
CO2-Wert</t>
        </r>
      </text>
    </comment>
    <comment ref="Y100" authorId="0">
      <text>
        <r>
          <rPr>
            <b/>
            <sz val="9"/>
            <rFont val="Tahoma"/>
          </rPr>
          <t>von Kleist, Björn:</t>
        </r>
        <r>
          <rPr>
            <sz val="9"/>
            <rFont val="Tahoma"/>
          </rPr>
          <t xml:space="preserve">
CO2-Wert</t>
        </r>
      </text>
    </comment>
    <comment ref="Z100" authorId="0">
      <text>
        <r>
          <rPr>
            <b/>
            <sz val="9"/>
            <rFont val="Tahoma"/>
          </rPr>
          <t>von Kleist, Björn:</t>
        </r>
        <r>
          <rPr>
            <sz val="9"/>
            <rFont val="Tahoma"/>
          </rPr>
          <t xml:space="preserve">
CO2-Wert</t>
        </r>
      </text>
    </comment>
    <comment ref="I101" authorId="1">
      <text>
        <r>
          <rPr>
            <b/>
            <sz val="9"/>
            <rFont val="Tahoma"/>
          </rPr>
          <t>Gairola, Krishan:</t>
        </r>
        <r>
          <rPr>
            <sz val="9"/>
            <rFont val="Tahoma"/>
          </rPr>
          <t xml:space="preserve">
Textfeld</t>
        </r>
      </text>
    </comment>
    <comment ref="J101" authorId="1">
      <text>
        <r>
          <rPr>
            <b/>
            <sz val="9"/>
            <rFont val="Tahoma"/>
          </rPr>
          <t>Gairola, Krishan:</t>
        </r>
        <r>
          <rPr>
            <sz val="9"/>
            <rFont val="Tahoma"/>
          </rPr>
          <t xml:space="preserve">
Textfeld</t>
        </r>
      </text>
    </comment>
    <comment ref="K101" authorId="1">
      <text>
        <r>
          <rPr>
            <b/>
            <sz val="9"/>
            <rFont val="Tahoma"/>
          </rPr>
          <t>Gairola, Krishan:</t>
        </r>
        <r>
          <rPr>
            <sz val="9"/>
            <rFont val="Tahoma"/>
          </rPr>
          <t xml:space="preserve">
Textfeld</t>
        </r>
      </text>
    </comment>
    <comment ref="L101" authorId="1">
      <text>
        <r>
          <rPr>
            <b/>
            <sz val="9"/>
            <rFont val="Tahoma"/>
          </rPr>
          <t>Gairola, Krishan:</t>
        </r>
        <r>
          <rPr>
            <sz val="9"/>
            <rFont val="Tahoma"/>
          </rPr>
          <t xml:space="preserve">
Textfeld</t>
        </r>
      </text>
    </comment>
    <comment ref="M101" authorId="1">
      <text>
        <r>
          <rPr>
            <b/>
            <sz val="9"/>
            <rFont val="Tahoma"/>
          </rPr>
          <t>Gairola, Krishan:</t>
        </r>
        <r>
          <rPr>
            <sz val="9"/>
            <rFont val="Tahoma"/>
          </rPr>
          <t xml:space="preserve">
Textfeld</t>
        </r>
      </text>
    </comment>
    <comment ref="N101" authorId="1">
      <text>
        <r>
          <rPr>
            <b/>
            <sz val="9"/>
            <rFont val="Tahoma"/>
          </rPr>
          <t>Gairola, Krishan:</t>
        </r>
        <r>
          <rPr>
            <sz val="9"/>
            <rFont val="Tahoma"/>
          </rPr>
          <t xml:space="preserve">
Textfeld</t>
        </r>
      </text>
    </comment>
    <comment ref="O101" authorId="1">
      <text>
        <r>
          <rPr>
            <b/>
            <sz val="9"/>
            <rFont val="Tahoma"/>
          </rPr>
          <t>Gairola, Krishan:</t>
        </r>
        <r>
          <rPr>
            <sz val="9"/>
            <rFont val="Tahoma"/>
          </rPr>
          <t xml:space="preserve">
Textfeld</t>
        </r>
      </text>
    </comment>
    <comment ref="P101" authorId="1">
      <text>
        <r>
          <rPr>
            <b/>
            <sz val="9"/>
            <rFont val="Tahoma"/>
          </rPr>
          <t>Gairola, Krishan:</t>
        </r>
        <r>
          <rPr>
            <sz val="9"/>
            <rFont val="Tahoma"/>
          </rPr>
          <t xml:space="preserve">
Textfeld</t>
        </r>
      </text>
    </comment>
    <comment ref="Q101" authorId="1">
      <text>
        <r>
          <rPr>
            <b/>
            <sz val="9"/>
            <rFont val="Tahoma"/>
          </rPr>
          <t>Gairola, Krishan:</t>
        </r>
        <r>
          <rPr>
            <sz val="9"/>
            <rFont val="Tahoma"/>
          </rPr>
          <t xml:space="preserve">
Textfeld</t>
        </r>
      </text>
    </comment>
    <comment ref="R101" authorId="1">
      <text>
        <r>
          <rPr>
            <b/>
            <sz val="9"/>
            <rFont val="Tahoma"/>
          </rPr>
          <t>Gairola, Krishan:</t>
        </r>
        <r>
          <rPr>
            <sz val="9"/>
            <rFont val="Tahoma"/>
          </rPr>
          <t xml:space="preserve">
Textfeld</t>
        </r>
      </text>
    </comment>
    <comment ref="S101" authorId="1">
      <text>
        <r>
          <rPr>
            <b/>
            <sz val="9"/>
            <rFont val="Tahoma"/>
          </rPr>
          <t>Gairola, Krishan:</t>
        </r>
        <r>
          <rPr>
            <sz val="9"/>
            <rFont val="Tahoma"/>
          </rPr>
          <t xml:space="preserve">
Textfeld</t>
        </r>
      </text>
    </comment>
    <comment ref="T101" authorId="1">
      <text>
        <r>
          <rPr>
            <b/>
            <sz val="9"/>
            <rFont val="Tahoma"/>
          </rPr>
          <t>Gairola, Krishan:</t>
        </r>
        <r>
          <rPr>
            <sz val="9"/>
            <rFont val="Tahoma"/>
          </rPr>
          <t xml:space="preserve">
Textfeld</t>
        </r>
      </text>
    </comment>
    <comment ref="U101" authorId="1">
      <text>
        <r>
          <rPr>
            <b/>
            <sz val="9"/>
            <rFont val="Tahoma"/>
          </rPr>
          <t>Gairola, Krishan:</t>
        </r>
        <r>
          <rPr>
            <sz val="9"/>
            <rFont val="Tahoma"/>
          </rPr>
          <t xml:space="preserve">
Textfeld</t>
        </r>
      </text>
    </comment>
    <comment ref="V101" authorId="1">
      <text>
        <r>
          <rPr>
            <b/>
            <sz val="9"/>
            <rFont val="Tahoma"/>
          </rPr>
          <t>Gairola, Krishan:</t>
        </r>
        <r>
          <rPr>
            <sz val="9"/>
            <rFont val="Tahoma"/>
          </rPr>
          <t xml:space="preserve">
Textfeld</t>
        </r>
      </text>
    </comment>
    <comment ref="W101" authorId="1">
      <text>
        <r>
          <rPr>
            <b/>
            <sz val="9"/>
            <rFont val="Tahoma"/>
          </rPr>
          <t>Gairola, Krishan:</t>
        </r>
        <r>
          <rPr>
            <sz val="9"/>
            <rFont val="Tahoma"/>
          </rPr>
          <t xml:space="preserve">
Textfeld</t>
        </r>
      </text>
    </comment>
    <comment ref="X101" authorId="1">
      <text>
        <r>
          <rPr>
            <b/>
            <sz val="9"/>
            <rFont val="Tahoma"/>
          </rPr>
          <t>Gairola, Krishan:</t>
        </r>
        <r>
          <rPr>
            <sz val="9"/>
            <rFont val="Tahoma"/>
          </rPr>
          <t xml:space="preserve">
Textfeld</t>
        </r>
      </text>
    </comment>
    <comment ref="Y101" authorId="1">
      <text>
        <r>
          <rPr>
            <b/>
            <sz val="9"/>
            <rFont val="Tahoma"/>
          </rPr>
          <t>Gairola, Krishan:</t>
        </r>
        <r>
          <rPr>
            <sz val="9"/>
            <rFont val="Tahoma"/>
          </rPr>
          <t xml:space="preserve">
Textfeld</t>
        </r>
      </text>
    </comment>
    <comment ref="Z101" authorId="1">
      <text>
        <r>
          <rPr>
            <b/>
            <sz val="9"/>
            <rFont val="Tahoma"/>
          </rPr>
          <t>Gairola, Krishan:</t>
        </r>
        <r>
          <rPr>
            <sz val="9"/>
            <rFont val="Tahoma"/>
          </rPr>
          <t xml:space="preserve">
Textfeld</t>
        </r>
      </text>
    </comment>
    <comment ref="I102" authorId="0">
      <text>
        <r>
          <rPr>
            <b/>
            <sz val="9"/>
            <rFont val="Tahoma"/>
          </rPr>
          <t>von Kleist, Björn:</t>
        </r>
        <r>
          <rPr>
            <sz val="9"/>
            <rFont val="Tahoma"/>
          </rPr>
          <t xml:space="preserve">
CO2-Wert</t>
        </r>
      </text>
    </comment>
    <comment ref="J102" authorId="0">
      <text>
        <r>
          <rPr>
            <b/>
            <sz val="9"/>
            <rFont val="Tahoma"/>
          </rPr>
          <t>von Kleist, Björn:</t>
        </r>
        <r>
          <rPr>
            <sz val="9"/>
            <rFont val="Tahoma"/>
          </rPr>
          <t xml:space="preserve">
CO2-Wert</t>
        </r>
      </text>
    </comment>
    <comment ref="K102" authorId="0">
      <text>
        <r>
          <rPr>
            <b/>
            <sz val="9"/>
            <rFont val="Tahoma"/>
          </rPr>
          <t>von Kleist, Björn:</t>
        </r>
        <r>
          <rPr>
            <sz val="9"/>
            <rFont val="Tahoma"/>
          </rPr>
          <t xml:space="preserve">
CO2-Wert</t>
        </r>
      </text>
    </comment>
    <comment ref="L102" authorId="0">
      <text>
        <r>
          <rPr>
            <b/>
            <sz val="9"/>
            <rFont val="Tahoma"/>
          </rPr>
          <t>von Kleist, Björn:</t>
        </r>
        <r>
          <rPr>
            <sz val="9"/>
            <rFont val="Tahoma"/>
          </rPr>
          <t xml:space="preserve">
CO2-Wert</t>
        </r>
      </text>
    </comment>
    <comment ref="M102" authorId="0">
      <text>
        <r>
          <rPr>
            <b/>
            <sz val="9"/>
            <rFont val="Tahoma"/>
          </rPr>
          <t>von Kleist, Björn:</t>
        </r>
        <r>
          <rPr>
            <sz val="9"/>
            <rFont val="Tahoma"/>
          </rPr>
          <t xml:space="preserve">
CO2-Wert</t>
        </r>
      </text>
    </comment>
    <comment ref="N102" authorId="0">
      <text>
        <r>
          <rPr>
            <b/>
            <sz val="9"/>
            <rFont val="Tahoma"/>
          </rPr>
          <t>von Kleist, Björn:</t>
        </r>
        <r>
          <rPr>
            <sz val="9"/>
            <rFont val="Tahoma"/>
          </rPr>
          <t xml:space="preserve">
CO2-Wert</t>
        </r>
      </text>
    </comment>
    <comment ref="O102" authorId="0">
      <text>
        <r>
          <rPr>
            <b/>
            <sz val="9"/>
            <rFont val="Tahoma"/>
          </rPr>
          <t>von Kleist, Björn:</t>
        </r>
        <r>
          <rPr>
            <sz val="9"/>
            <rFont val="Tahoma"/>
          </rPr>
          <t xml:space="preserve">
CO2-Wert</t>
        </r>
      </text>
    </comment>
    <comment ref="P102" authorId="0">
      <text>
        <r>
          <rPr>
            <b/>
            <sz val="9"/>
            <rFont val="Tahoma"/>
          </rPr>
          <t>von Kleist, Björn:</t>
        </r>
        <r>
          <rPr>
            <sz val="9"/>
            <rFont val="Tahoma"/>
          </rPr>
          <t xml:space="preserve">
CO2-Wert</t>
        </r>
      </text>
    </comment>
    <comment ref="Q102" authorId="0">
      <text>
        <r>
          <rPr>
            <b/>
            <sz val="9"/>
            <rFont val="Tahoma"/>
          </rPr>
          <t>von Kleist, Björn:</t>
        </r>
        <r>
          <rPr>
            <sz val="9"/>
            <rFont val="Tahoma"/>
          </rPr>
          <t xml:space="preserve">
CO2-Wert</t>
        </r>
      </text>
    </comment>
    <comment ref="R102" authorId="0">
      <text>
        <r>
          <rPr>
            <b/>
            <sz val="9"/>
            <rFont val="Tahoma"/>
          </rPr>
          <t>von Kleist, Björn:</t>
        </r>
        <r>
          <rPr>
            <sz val="9"/>
            <rFont val="Tahoma"/>
          </rPr>
          <t xml:space="preserve">
CO2-Wert</t>
        </r>
      </text>
    </comment>
    <comment ref="S102" authorId="0">
      <text>
        <r>
          <rPr>
            <b/>
            <sz val="9"/>
            <rFont val="Tahoma"/>
          </rPr>
          <t>von Kleist, Björn:</t>
        </r>
        <r>
          <rPr>
            <sz val="9"/>
            <rFont val="Tahoma"/>
          </rPr>
          <t xml:space="preserve">
CO2-Wert</t>
        </r>
      </text>
    </comment>
    <comment ref="T102" authorId="0">
      <text>
        <r>
          <rPr>
            <b/>
            <sz val="9"/>
            <rFont val="Tahoma"/>
          </rPr>
          <t>von Kleist, Björn:</t>
        </r>
        <r>
          <rPr>
            <sz val="9"/>
            <rFont val="Tahoma"/>
          </rPr>
          <t xml:space="preserve">
CO2-Wert</t>
        </r>
      </text>
    </comment>
    <comment ref="U102" authorId="0">
      <text>
        <r>
          <rPr>
            <b/>
            <sz val="9"/>
            <rFont val="Tahoma"/>
          </rPr>
          <t>von Kleist, Björn:</t>
        </r>
        <r>
          <rPr>
            <sz val="9"/>
            <rFont val="Tahoma"/>
          </rPr>
          <t xml:space="preserve">
CO2-Wert</t>
        </r>
      </text>
    </comment>
    <comment ref="V102" authorId="0">
      <text>
        <r>
          <rPr>
            <b/>
            <sz val="9"/>
            <rFont val="Tahoma"/>
          </rPr>
          <t>von Kleist, Björn:</t>
        </r>
        <r>
          <rPr>
            <sz val="9"/>
            <rFont val="Tahoma"/>
          </rPr>
          <t xml:space="preserve">
CO2-Wert</t>
        </r>
      </text>
    </comment>
    <comment ref="W102" authorId="0">
      <text>
        <r>
          <rPr>
            <b/>
            <sz val="9"/>
            <rFont val="Tahoma"/>
          </rPr>
          <t>von Kleist, Björn:</t>
        </r>
        <r>
          <rPr>
            <sz val="9"/>
            <rFont val="Tahoma"/>
          </rPr>
          <t xml:space="preserve">
CO2-Wert</t>
        </r>
      </text>
    </comment>
    <comment ref="X102" authorId="0">
      <text>
        <r>
          <rPr>
            <b/>
            <sz val="9"/>
            <rFont val="Tahoma"/>
          </rPr>
          <t>von Kleist, Björn:</t>
        </r>
        <r>
          <rPr>
            <sz val="9"/>
            <rFont val="Tahoma"/>
          </rPr>
          <t xml:space="preserve">
CO2-Wert</t>
        </r>
      </text>
    </comment>
    <comment ref="Y102" authorId="0">
      <text>
        <r>
          <rPr>
            <b/>
            <sz val="9"/>
            <rFont val="Tahoma"/>
          </rPr>
          <t>von Kleist, Björn:</t>
        </r>
        <r>
          <rPr>
            <sz val="9"/>
            <rFont val="Tahoma"/>
          </rPr>
          <t xml:space="preserve">
CO2-Wert</t>
        </r>
      </text>
    </comment>
    <comment ref="Z102" authorId="0">
      <text>
        <r>
          <rPr>
            <b/>
            <sz val="9"/>
            <rFont val="Tahoma"/>
          </rPr>
          <t>von Kleist, Björn:</t>
        </r>
        <r>
          <rPr>
            <sz val="9"/>
            <rFont val="Tahoma"/>
          </rPr>
          <t xml:space="preserve">
CO2-Wert</t>
        </r>
      </text>
    </comment>
    <comment ref="I103" authorId="1">
      <text>
        <r>
          <rPr>
            <b/>
            <sz val="9"/>
            <rFont val="Tahoma"/>
          </rPr>
          <t>Gairola, Krishan:</t>
        </r>
        <r>
          <rPr>
            <sz val="9"/>
            <rFont val="Tahoma"/>
          </rPr>
          <t xml:space="preserve">
Textfeld</t>
        </r>
      </text>
    </comment>
    <comment ref="J103" authorId="1">
      <text>
        <r>
          <rPr>
            <b/>
            <sz val="9"/>
            <rFont val="Tahoma"/>
          </rPr>
          <t>Gairola, Krishan:</t>
        </r>
        <r>
          <rPr>
            <sz val="9"/>
            <rFont val="Tahoma"/>
          </rPr>
          <t xml:space="preserve">
Textfeld</t>
        </r>
      </text>
    </comment>
    <comment ref="K103" authorId="1">
      <text>
        <r>
          <rPr>
            <b/>
            <sz val="9"/>
            <rFont val="Tahoma"/>
          </rPr>
          <t>Gairola, Krishan:</t>
        </r>
        <r>
          <rPr>
            <sz val="9"/>
            <rFont val="Tahoma"/>
          </rPr>
          <t xml:space="preserve">
Textfeld</t>
        </r>
      </text>
    </comment>
    <comment ref="L103" authorId="1">
      <text>
        <r>
          <rPr>
            <b/>
            <sz val="9"/>
            <rFont val="Tahoma"/>
          </rPr>
          <t>Gairola, Krishan:</t>
        </r>
        <r>
          <rPr>
            <sz val="9"/>
            <rFont val="Tahoma"/>
          </rPr>
          <t xml:space="preserve">
Textfeld</t>
        </r>
      </text>
    </comment>
    <comment ref="M103" authorId="1">
      <text>
        <r>
          <rPr>
            <b/>
            <sz val="9"/>
            <rFont val="Tahoma"/>
          </rPr>
          <t>Gairola, Krishan:</t>
        </r>
        <r>
          <rPr>
            <sz val="9"/>
            <rFont val="Tahoma"/>
          </rPr>
          <t xml:space="preserve">
Textfeld</t>
        </r>
      </text>
    </comment>
    <comment ref="N103" authorId="1">
      <text>
        <r>
          <rPr>
            <b/>
            <sz val="9"/>
            <rFont val="Tahoma"/>
          </rPr>
          <t>Gairola, Krishan:</t>
        </r>
        <r>
          <rPr>
            <sz val="9"/>
            <rFont val="Tahoma"/>
          </rPr>
          <t xml:space="preserve">
Textfeld</t>
        </r>
      </text>
    </comment>
    <comment ref="O103" authorId="1">
      <text>
        <r>
          <rPr>
            <b/>
            <sz val="9"/>
            <rFont val="Tahoma"/>
          </rPr>
          <t>Gairola, Krishan:</t>
        </r>
        <r>
          <rPr>
            <sz val="9"/>
            <rFont val="Tahoma"/>
          </rPr>
          <t xml:space="preserve">
Textfeld</t>
        </r>
      </text>
    </comment>
    <comment ref="P103" authorId="1">
      <text>
        <r>
          <rPr>
            <b/>
            <sz val="9"/>
            <rFont val="Tahoma"/>
          </rPr>
          <t>Gairola, Krishan:</t>
        </r>
        <r>
          <rPr>
            <sz val="9"/>
            <rFont val="Tahoma"/>
          </rPr>
          <t xml:space="preserve">
Textfeld</t>
        </r>
      </text>
    </comment>
    <comment ref="Q103" authorId="1">
      <text>
        <r>
          <rPr>
            <b/>
            <sz val="9"/>
            <rFont val="Tahoma"/>
          </rPr>
          <t>Gairola, Krishan:</t>
        </r>
        <r>
          <rPr>
            <sz val="9"/>
            <rFont val="Tahoma"/>
          </rPr>
          <t xml:space="preserve">
Textfeld</t>
        </r>
      </text>
    </comment>
    <comment ref="R103" authorId="1">
      <text>
        <r>
          <rPr>
            <b/>
            <sz val="9"/>
            <rFont val="Tahoma"/>
          </rPr>
          <t>Gairola, Krishan:</t>
        </r>
        <r>
          <rPr>
            <sz val="9"/>
            <rFont val="Tahoma"/>
          </rPr>
          <t xml:space="preserve">
Textfeld</t>
        </r>
      </text>
    </comment>
    <comment ref="S103" authorId="1">
      <text>
        <r>
          <rPr>
            <b/>
            <sz val="9"/>
            <rFont val="Tahoma"/>
          </rPr>
          <t>Gairola, Krishan:</t>
        </r>
        <r>
          <rPr>
            <sz val="9"/>
            <rFont val="Tahoma"/>
          </rPr>
          <t xml:space="preserve">
Textfeld</t>
        </r>
      </text>
    </comment>
    <comment ref="T103" authorId="1">
      <text>
        <r>
          <rPr>
            <b/>
            <sz val="9"/>
            <rFont val="Tahoma"/>
          </rPr>
          <t>Gairola, Krishan:</t>
        </r>
        <r>
          <rPr>
            <sz val="9"/>
            <rFont val="Tahoma"/>
          </rPr>
          <t xml:space="preserve">
Textfeld</t>
        </r>
      </text>
    </comment>
    <comment ref="U103" authorId="1">
      <text>
        <r>
          <rPr>
            <b/>
            <sz val="9"/>
            <rFont val="Tahoma"/>
          </rPr>
          <t>Gairola, Krishan:</t>
        </r>
        <r>
          <rPr>
            <sz val="9"/>
            <rFont val="Tahoma"/>
          </rPr>
          <t xml:space="preserve">
Textfeld</t>
        </r>
      </text>
    </comment>
    <comment ref="V103" authorId="1">
      <text>
        <r>
          <rPr>
            <b/>
            <sz val="9"/>
            <rFont val="Tahoma"/>
          </rPr>
          <t>Gairola, Krishan:</t>
        </r>
        <r>
          <rPr>
            <sz val="9"/>
            <rFont val="Tahoma"/>
          </rPr>
          <t xml:space="preserve">
Textfeld</t>
        </r>
      </text>
    </comment>
    <comment ref="W103" authorId="1">
      <text>
        <r>
          <rPr>
            <b/>
            <sz val="9"/>
            <rFont val="Tahoma"/>
          </rPr>
          <t>Gairola, Krishan:</t>
        </r>
        <r>
          <rPr>
            <sz val="9"/>
            <rFont val="Tahoma"/>
          </rPr>
          <t xml:space="preserve">
Textfeld</t>
        </r>
      </text>
    </comment>
    <comment ref="X103" authorId="1">
      <text>
        <r>
          <rPr>
            <b/>
            <sz val="9"/>
            <rFont val="Tahoma"/>
          </rPr>
          <t>Gairola, Krishan:</t>
        </r>
        <r>
          <rPr>
            <sz val="9"/>
            <rFont val="Tahoma"/>
          </rPr>
          <t xml:space="preserve">
Textfeld</t>
        </r>
      </text>
    </comment>
    <comment ref="Y103" authorId="1">
      <text>
        <r>
          <rPr>
            <b/>
            <sz val="9"/>
            <rFont val="Tahoma"/>
          </rPr>
          <t>Gairola, Krishan:</t>
        </r>
        <r>
          <rPr>
            <sz val="9"/>
            <rFont val="Tahoma"/>
          </rPr>
          <t xml:space="preserve">
Textfeld</t>
        </r>
      </text>
    </comment>
    <comment ref="Z103" authorId="1">
      <text>
        <r>
          <rPr>
            <b/>
            <sz val="9"/>
            <rFont val="Tahoma"/>
          </rPr>
          <t>Gairola, Krishan:</t>
        </r>
        <r>
          <rPr>
            <sz val="9"/>
            <rFont val="Tahoma"/>
          </rPr>
          <t xml:space="preserve">
Textfeld</t>
        </r>
      </text>
    </comment>
    <comment ref="I104" authorId="0">
      <text>
        <r>
          <rPr>
            <b/>
            <sz val="9"/>
            <rFont val="Tahoma"/>
          </rPr>
          <t>von Kleist, Björn:</t>
        </r>
        <r>
          <rPr>
            <sz val="9"/>
            <rFont val="Tahoma"/>
          </rPr>
          <t xml:space="preserve">
CO2-Wert</t>
        </r>
      </text>
    </comment>
    <comment ref="J104" authorId="0">
      <text>
        <r>
          <rPr>
            <b/>
            <sz val="9"/>
            <rFont val="Tahoma"/>
          </rPr>
          <t>von Kleist, Björn:</t>
        </r>
        <r>
          <rPr>
            <sz val="9"/>
            <rFont val="Tahoma"/>
          </rPr>
          <t xml:space="preserve">
CO2-Wert</t>
        </r>
      </text>
    </comment>
    <comment ref="K104" authorId="0">
      <text>
        <r>
          <rPr>
            <b/>
            <sz val="9"/>
            <rFont val="Tahoma"/>
          </rPr>
          <t>von Kleist, Björn:</t>
        </r>
        <r>
          <rPr>
            <sz val="9"/>
            <rFont val="Tahoma"/>
          </rPr>
          <t xml:space="preserve">
CO2-Wert</t>
        </r>
      </text>
    </comment>
    <comment ref="L104" authorId="0">
      <text>
        <r>
          <rPr>
            <b/>
            <sz val="9"/>
            <rFont val="Tahoma"/>
          </rPr>
          <t>von Kleist, Björn:</t>
        </r>
        <r>
          <rPr>
            <sz val="9"/>
            <rFont val="Tahoma"/>
          </rPr>
          <t xml:space="preserve">
CO2-Wert</t>
        </r>
      </text>
    </comment>
    <comment ref="M104" authorId="0">
      <text>
        <r>
          <rPr>
            <b/>
            <sz val="9"/>
            <rFont val="Tahoma"/>
          </rPr>
          <t>von Kleist, Björn:</t>
        </r>
        <r>
          <rPr>
            <sz val="9"/>
            <rFont val="Tahoma"/>
          </rPr>
          <t xml:space="preserve">
CO2-Wert</t>
        </r>
      </text>
    </comment>
    <comment ref="N104" authorId="0">
      <text>
        <r>
          <rPr>
            <b/>
            <sz val="9"/>
            <rFont val="Tahoma"/>
          </rPr>
          <t>von Kleist, Björn:</t>
        </r>
        <r>
          <rPr>
            <sz val="9"/>
            <rFont val="Tahoma"/>
          </rPr>
          <t xml:space="preserve">
CO2-Wert</t>
        </r>
      </text>
    </comment>
    <comment ref="O104" authorId="0">
      <text>
        <r>
          <rPr>
            <b/>
            <sz val="9"/>
            <rFont val="Tahoma"/>
          </rPr>
          <t>von Kleist, Björn:</t>
        </r>
        <r>
          <rPr>
            <sz val="9"/>
            <rFont val="Tahoma"/>
          </rPr>
          <t xml:space="preserve">
CO2-Wert</t>
        </r>
      </text>
    </comment>
    <comment ref="P104" authorId="0">
      <text>
        <r>
          <rPr>
            <b/>
            <sz val="9"/>
            <rFont val="Tahoma"/>
          </rPr>
          <t>von Kleist, Björn:</t>
        </r>
        <r>
          <rPr>
            <sz val="9"/>
            <rFont val="Tahoma"/>
          </rPr>
          <t xml:space="preserve">
CO2-Wert</t>
        </r>
      </text>
    </comment>
    <comment ref="Q104" authorId="0">
      <text>
        <r>
          <rPr>
            <b/>
            <sz val="9"/>
            <rFont val="Tahoma"/>
          </rPr>
          <t>von Kleist, Björn:</t>
        </r>
        <r>
          <rPr>
            <sz val="9"/>
            <rFont val="Tahoma"/>
          </rPr>
          <t xml:space="preserve">
CO2-Wert</t>
        </r>
      </text>
    </comment>
    <comment ref="R104" authorId="0">
      <text>
        <r>
          <rPr>
            <b/>
            <sz val="9"/>
            <rFont val="Tahoma"/>
          </rPr>
          <t>von Kleist, Björn:</t>
        </r>
        <r>
          <rPr>
            <sz val="9"/>
            <rFont val="Tahoma"/>
          </rPr>
          <t xml:space="preserve">
CO2-Wert</t>
        </r>
      </text>
    </comment>
    <comment ref="S104" authorId="0">
      <text>
        <r>
          <rPr>
            <b/>
            <sz val="9"/>
            <rFont val="Tahoma"/>
          </rPr>
          <t>von Kleist, Björn:</t>
        </r>
        <r>
          <rPr>
            <sz val="9"/>
            <rFont val="Tahoma"/>
          </rPr>
          <t xml:space="preserve">
CO2-Wert</t>
        </r>
      </text>
    </comment>
    <comment ref="T104" authorId="0">
      <text>
        <r>
          <rPr>
            <b/>
            <sz val="9"/>
            <rFont val="Tahoma"/>
          </rPr>
          <t>von Kleist, Björn:</t>
        </r>
        <r>
          <rPr>
            <sz val="9"/>
            <rFont val="Tahoma"/>
          </rPr>
          <t xml:space="preserve">
CO2-Wert</t>
        </r>
      </text>
    </comment>
    <comment ref="U104" authorId="0">
      <text>
        <r>
          <rPr>
            <b/>
            <sz val="9"/>
            <rFont val="Tahoma"/>
          </rPr>
          <t>von Kleist, Björn:</t>
        </r>
        <r>
          <rPr>
            <sz val="9"/>
            <rFont val="Tahoma"/>
          </rPr>
          <t xml:space="preserve">
CO2-Wert</t>
        </r>
      </text>
    </comment>
    <comment ref="V104" authorId="0">
      <text>
        <r>
          <rPr>
            <b/>
            <sz val="9"/>
            <rFont val="Tahoma"/>
          </rPr>
          <t>von Kleist, Björn:</t>
        </r>
        <r>
          <rPr>
            <sz val="9"/>
            <rFont val="Tahoma"/>
          </rPr>
          <t xml:space="preserve">
CO2-Wert</t>
        </r>
      </text>
    </comment>
    <comment ref="W104" authorId="0">
      <text>
        <r>
          <rPr>
            <b/>
            <sz val="9"/>
            <rFont val="Tahoma"/>
          </rPr>
          <t>von Kleist, Björn:</t>
        </r>
        <r>
          <rPr>
            <sz val="9"/>
            <rFont val="Tahoma"/>
          </rPr>
          <t xml:space="preserve">
CO2-Wert</t>
        </r>
      </text>
    </comment>
    <comment ref="X104" authorId="0">
      <text>
        <r>
          <rPr>
            <b/>
            <sz val="9"/>
            <rFont val="Tahoma"/>
          </rPr>
          <t>von Kleist, Björn:</t>
        </r>
        <r>
          <rPr>
            <sz val="9"/>
            <rFont val="Tahoma"/>
          </rPr>
          <t xml:space="preserve">
CO2-Wert</t>
        </r>
      </text>
    </comment>
    <comment ref="Y104" authorId="0">
      <text>
        <r>
          <rPr>
            <b/>
            <sz val="9"/>
            <rFont val="Tahoma"/>
          </rPr>
          <t>von Kleist, Björn:</t>
        </r>
        <r>
          <rPr>
            <sz val="9"/>
            <rFont val="Tahoma"/>
          </rPr>
          <t xml:space="preserve">
CO2-Wert</t>
        </r>
      </text>
    </comment>
    <comment ref="Z104" authorId="0">
      <text>
        <r>
          <rPr>
            <b/>
            <sz val="9"/>
            <rFont val="Tahoma"/>
          </rPr>
          <t>von Kleist, Björn:</t>
        </r>
        <r>
          <rPr>
            <sz val="9"/>
            <rFont val="Tahoma"/>
          </rPr>
          <t xml:space="preserve">
CO2-Wert</t>
        </r>
      </text>
    </comment>
    <comment ref="I105" authorId="1">
      <text>
        <r>
          <rPr>
            <b/>
            <sz val="9"/>
            <rFont val="Tahoma"/>
          </rPr>
          <t>Gairola, Krishan:</t>
        </r>
        <r>
          <rPr>
            <sz val="9"/>
            <rFont val="Tahoma"/>
          </rPr>
          <t xml:space="preserve">
Textfeld</t>
        </r>
      </text>
    </comment>
    <comment ref="J105" authorId="1">
      <text>
        <r>
          <rPr>
            <b/>
            <sz val="9"/>
            <rFont val="Tahoma"/>
          </rPr>
          <t>Gairola, Krishan:</t>
        </r>
        <r>
          <rPr>
            <sz val="9"/>
            <rFont val="Tahoma"/>
          </rPr>
          <t xml:space="preserve">
Textfeld</t>
        </r>
      </text>
    </comment>
    <comment ref="K105" authorId="1">
      <text>
        <r>
          <rPr>
            <b/>
            <sz val="9"/>
            <rFont val="Tahoma"/>
          </rPr>
          <t>Gairola, Krishan:</t>
        </r>
        <r>
          <rPr>
            <sz val="9"/>
            <rFont val="Tahoma"/>
          </rPr>
          <t xml:space="preserve">
Textfeld</t>
        </r>
      </text>
    </comment>
    <comment ref="L105" authorId="1">
      <text>
        <r>
          <rPr>
            <b/>
            <sz val="9"/>
            <rFont val="Tahoma"/>
          </rPr>
          <t>Gairola, Krishan:</t>
        </r>
        <r>
          <rPr>
            <sz val="9"/>
            <rFont val="Tahoma"/>
          </rPr>
          <t xml:space="preserve">
Textfeld</t>
        </r>
      </text>
    </comment>
    <comment ref="M105" authorId="1">
      <text>
        <r>
          <rPr>
            <b/>
            <sz val="9"/>
            <rFont val="Tahoma"/>
          </rPr>
          <t>Gairola, Krishan:</t>
        </r>
        <r>
          <rPr>
            <sz val="9"/>
            <rFont val="Tahoma"/>
          </rPr>
          <t xml:space="preserve">
Textfeld</t>
        </r>
      </text>
    </comment>
    <comment ref="N105" authorId="1">
      <text>
        <r>
          <rPr>
            <b/>
            <sz val="9"/>
            <rFont val="Tahoma"/>
          </rPr>
          <t>Gairola, Krishan:</t>
        </r>
        <r>
          <rPr>
            <sz val="9"/>
            <rFont val="Tahoma"/>
          </rPr>
          <t xml:space="preserve">
Textfeld</t>
        </r>
      </text>
    </comment>
    <comment ref="O105" authorId="1">
      <text>
        <r>
          <rPr>
            <b/>
            <sz val="9"/>
            <rFont val="Tahoma"/>
          </rPr>
          <t>Gairola, Krishan:</t>
        </r>
        <r>
          <rPr>
            <sz val="9"/>
            <rFont val="Tahoma"/>
          </rPr>
          <t xml:space="preserve">
Textfeld</t>
        </r>
      </text>
    </comment>
    <comment ref="P105" authorId="1">
      <text>
        <r>
          <rPr>
            <b/>
            <sz val="9"/>
            <rFont val="Tahoma"/>
          </rPr>
          <t>Gairola, Krishan:</t>
        </r>
        <r>
          <rPr>
            <sz val="9"/>
            <rFont val="Tahoma"/>
          </rPr>
          <t xml:space="preserve">
Textfeld</t>
        </r>
      </text>
    </comment>
    <comment ref="Q105" authorId="1">
      <text>
        <r>
          <rPr>
            <b/>
            <sz val="9"/>
            <rFont val="Tahoma"/>
          </rPr>
          <t>Gairola, Krishan:</t>
        </r>
        <r>
          <rPr>
            <sz val="9"/>
            <rFont val="Tahoma"/>
          </rPr>
          <t xml:space="preserve">
Textfeld</t>
        </r>
      </text>
    </comment>
    <comment ref="R105" authorId="1">
      <text>
        <r>
          <rPr>
            <b/>
            <sz val="9"/>
            <rFont val="Tahoma"/>
          </rPr>
          <t>Gairola, Krishan:</t>
        </r>
        <r>
          <rPr>
            <sz val="9"/>
            <rFont val="Tahoma"/>
          </rPr>
          <t xml:space="preserve">
Textfeld</t>
        </r>
      </text>
    </comment>
    <comment ref="S105" authorId="1">
      <text>
        <r>
          <rPr>
            <b/>
            <sz val="9"/>
            <rFont val="Tahoma"/>
          </rPr>
          <t>Gairola, Krishan:</t>
        </r>
        <r>
          <rPr>
            <sz val="9"/>
            <rFont val="Tahoma"/>
          </rPr>
          <t xml:space="preserve">
Textfeld</t>
        </r>
      </text>
    </comment>
    <comment ref="T105" authorId="1">
      <text>
        <r>
          <rPr>
            <b/>
            <sz val="9"/>
            <rFont val="Tahoma"/>
          </rPr>
          <t>Gairola, Krishan:</t>
        </r>
        <r>
          <rPr>
            <sz val="9"/>
            <rFont val="Tahoma"/>
          </rPr>
          <t xml:space="preserve">
Textfeld</t>
        </r>
      </text>
    </comment>
    <comment ref="U105" authorId="1">
      <text>
        <r>
          <rPr>
            <b/>
            <sz val="9"/>
            <rFont val="Tahoma"/>
          </rPr>
          <t>Gairola, Krishan:</t>
        </r>
        <r>
          <rPr>
            <sz val="9"/>
            <rFont val="Tahoma"/>
          </rPr>
          <t xml:space="preserve">
Textfeld</t>
        </r>
      </text>
    </comment>
    <comment ref="V105" authorId="1">
      <text>
        <r>
          <rPr>
            <b/>
            <sz val="9"/>
            <rFont val="Tahoma"/>
          </rPr>
          <t>Gairola, Krishan:</t>
        </r>
        <r>
          <rPr>
            <sz val="9"/>
            <rFont val="Tahoma"/>
          </rPr>
          <t xml:space="preserve">
Textfeld</t>
        </r>
      </text>
    </comment>
    <comment ref="W105" authorId="1">
      <text>
        <r>
          <rPr>
            <b/>
            <sz val="9"/>
            <rFont val="Tahoma"/>
          </rPr>
          <t>Gairola, Krishan:</t>
        </r>
        <r>
          <rPr>
            <sz val="9"/>
            <rFont val="Tahoma"/>
          </rPr>
          <t xml:space="preserve">
Textfeld</t>
        </r>
      </text>
    </comment>
    <comment ref="X105" authorId="1">
      <text>
        <r>
          <rPr>
            <b/>
            <sz val="9"/>
            <rFont val="Tahoma"/>
          </rPr>
          <t>Gairola, Krishan:</t>
        </r>
        <r>
          <rPr>
            <sz val="9"/>
            <rFont val="Tahoma"/>
          </rPr>
          <t xml:space="preserve">
Textfeld</t>
        </r>
      </text>
    </comment>
    <comment ref="Y105" authorId="1">
      <text>
        <r>
          <rPr>
            <b/>
            <sz val="9"/>
            <rFont val="Tahoma"/>
          </rPr>
          <t>Gairola, Krishan:</t>
        </r>
        <r>
          <rPr>
            <sz val="9"/>
            <rFont val="Tahoma"/>
          </rPr>
          <t xml:space="preserve">
Textfeld</t>
        </r>
      </text>
    </comment>
    <comment ref="Z105" authorId="1">
      <text>
        <r>
          <rPr>
            <b/>
            <sz val="9"/>
            <rFont val="Tahoma"/>
          </rPr>
          <t>Gairola, Krishan:</t>
        </r>
        <r>
          <rPr>
            <sz val="9"/>
            <rFont val="Tahoma"/>
          </rPr>
          <t xml:space="preserve">
Textfeld</t>
        </r>
      </text>
    </comment>
    <comment ref="I106" authorId="0">
      <text>
        <r>
          <rPr>
            <b/>
            <sz val="9"/>
            <rFont val="Tahoma"/>
          </rPr>
          <t>von Kleist, Björn:</t>
        </r>
        <r>
          <rPr>
            <sz val="9"/>
            <rFont val="Tahoma"/>
          </rPr>
          <t xml:space="preserve">
CO2-Wert</t>
        </r>
      </text>
    </comment>
    <comment ref="J106" authorId="0">
      <text>
        <r>
          <rPr>
            <b/>
            <sz val="9"/>
            <rFont val="Tahoma"/>
          </rPr>
          <t>von Kleist, Björn:</t>
        </r>
        <r>
          <rPr>
            <sz val="9"/>
            <rFont val="Tahoma"/>
          </rPr>
          <t xml:space="preserve">
CO2-Wert</t>
        </r>
      </text>
    </comment>
    <comment ref="K106" authorId="0">
      <text>
        <r>
          <rPr>
            <b/>
            <sz val="9"/>
            <rFont val="Tahoma"/>
          </rPr>
          <t>von Kleist, Björn:</t>
        </r>
        <r>
          <rPr>
            <sz val="9"/>
            <rFont val="Tahoma"/>
          </rPr>
          <t xml:space="preserve">
CO2-Wert</t>
        </r>
      </text>
    </comment>
    <comment ref="L106" authorId="0">
      <text>
        <r>
          <rPr>
            <b/>
            <sz val="9"/>
            <rFont val="Tahoma"/>
          </rPr>
          <t>von Kleist, Björn:</t>
        </r>
        <r>
          <rPr>
            <sz val="9"/>
            <rFont val="Tahoma"/>
          </rPr>
          <t xml:space="preserve">
CO2-Wert</t>
        </r>
      </text>
    </comment>
    <comment ref="M106" authorId="0">
      <text>
        <r>
          <rPr>
            <b/>
            <sz val="9"/>
            <rFont val="Tahoma"/>
          </rPr>
          <t>von Kleist, Björn:</t>
        </r>
        <r>
          <rPr>
            <sz val="9"/>
            <rFont val="Tahoma"/>
          </rPr>
          <t xml:space="preserve">
CO2-Wert</t>
        </r>
      </text>
    </comment>
    <comment ref="N106" authorId="0">
      <text>
        <r>
          <rPr>
            <b/>
            <sz val="9"/>
            <rFont val="Tahoma"/>
          </rPr>
          <t>von Kleist, Björn:</t>
        </r>
        <r>
          <rPr>
            <sz val="9"/>
            <rFont val="Tahoma"/>
          </rPr>
          <t xml:space="preserve">
CO2-Wert</t>
        </r>
      </text>
    </comment>
    <comment ref="O106" authorId="0">
      <text>
        <r>
          <rPr>
            <b/>
            <sz val="9"/>
            <rFont val="Tahoma"/>
          </rPr>
          <t>von Kleist, Björn:</t>
        </r>
        <r>
          <rPr>
            <sz val="9"/>
            <rFont val="Tahoma"/>
          </rPr>
          <t xml:space="preserve">
CO2-Wert</t>
        </r>
      </text>
    </comment>
    <comment ref="P106" authorId="0">
      <text>
        <r>
          <rPr>
            <b/>
            <sz val="9"/>
            <rFont val="Tahoma"/>
          </rPr>
          <t>von Kleist, Björn:</t>
        </r>
        <r>
          <rPr>
            <sz val="9"/>
            <rFont val="Tahoma"/>
          </rPr>
          <t xml:space="preserve">
CO2-Wert</t>
        </r>
      </text>
    </comment>
    <comment ref="Q106" authorId="0">
      <text>
        <r>
          <rPr>
            <b/>
            <sz val="9"/>
            <rFont val="Tahoma"/>
          </rPr>
          <t>von Kleist, Björn:</t>
        </r>
        <r>
          <rPr>
            <sz val="9"/>
            <rFont val="Tahoma"/>
          </rPr>
          <t xml:space="preserve">
CO2-Wert</t>
        </r>
      </text>
    </comment>
    <comment ref="R106" authorId="0">
      <text>
        <r>
          <rPr>
            <b/>
            <sz val="9"/>
            <rFont val="Tahoma"/>
          </rPr>
          <t>von Kleist, Björn:</t>
        </r>
        <r>
          <rPr>
            <sz val="9"/>
            <rFont val="Tahoma"/>
          </rPr>
          <t xml:space="preserve">
CO2-Wert</t>
        </r>
      </text>
    </comment>
    <comment ref="S106" authorId="0">
      <text>
        <r>
          <rPr>
            <b/>
            <sz val="9"/>
            <rFont val="Tahoma"/>
          </rPr>
          <t>von Kleist, Björn:</t>
        </r>
        <r>
          <rPr>
            <sz val="9"/>
            <rFont val="Tahoma"/>
          </rPr>
          <t xml:space="preserve">
CO2-Wert</t>
        </r>
      </text>
    </comment>
    <comment ref="T106" authorId="0">
      <text>
        <r>
          <rPr>
            <b/>
            <sz val="9"/>
            <rFont val="Tahoma"/>
          </rPr>
          <t>von Kleist, Björn:</t>
        </r>
        <r>
          <rPr>
            <sz val="9"/>
            <rFont val="Tahoma"/>
          </rPr>
          <t xml:space="preserve">
CO2-Wert</t>
        </r>
      </text>
    </comment>
    <comment ref="U106" authorId="0">
      <text>
        <r>
          <rPr>
            <b/>
            <sz val="9"/>
            <rFont val="Tahoma"/>
          </rPr>
          <t>von Kleist, Björn:</t>
        </r>
        <r>
          <rPr>
            <sz val="9"/>
            <rFont val="Tahoma"/>
          </rPr>
          <t xml:space="preserve">
CO2-Wert</t>
        </r>
      </text>
    </comment>
    <comment ref="V106" authorId="0">
      <text>
        <r>
          <rPr>
            <b/>
            <sz val="9"/>
            <rFont val="Tahoma"/>
          </rPr>
          <t>von Kleist, Björn:</t>
        </r>
        <r>
          <rPr>
            <sz val="9"/>
            <rFont val="Tahoma"/>
          </rPr>
          <t xml:space="preserve">
CO2-Wert</t>
        </r>
      </text>
    </comment>
    <comment ref="W106" authorId="0">
      <text>
        <r>
          <rPr>
            <b/>
            <sz val="9"/>
            <rFont val="Tahoma"/>
          </rPr>
          <t>von Kleist, Björn:</t>
        </r>
        <r>
          <rPr>
            <sz val="9"/>
            <rFont val="Tahoma"/>
          </rPr>
          <t xml:space="preserve">
CO2-Wert</t>
        </r>
      </text>
    </comment>
    <comment ref="X106" authorId="0">
      <text>
        <r>
          <rPr>
            <b/>
            <sz val="9"/>
            <rFont val="Tahoma"/>
          </rPr>
          <t>von Kleist, Björn:</t>
        </r>
        <r>
          <rPr>
            <sz val="9"/>
            <rFont val="Tahoma"/>
          </rPr>
          <t xml:space="preserve">
CO2-Wert</t>
        </r>
      </text>
    </comment>
    <comment ref="Y106" authorId="0">
      <text>
        <r>
          <rPr>
            <b/>
            <sz val="9"/>
            <rFont val="Tahoma"/>
          </rPr>
          <t>von Kleist, Björn:</t>
        </r>
        <r>
          <rPr>
            <sz val="9"/>
            <rFont val="Tahoma"/>
          </rPr>
          <t xml:space="preserve">
CO2-Wert</t>
        </r>
      </text>
    </comment>
    <comment ref="Z106" authorId="0">
      <text>
        <r>
          <rPr>
            <b/>
            <sz val="9"/>
            <rFont val="Tahoma"/>
          </rPr>
          <t>von Kleist, Björn:</t>
        </r>
        <r>
          <rPr>
            <sz val="9"/>
            <rFont val="Tahoma"/>
          </rPr>
          <t xml:space="preserve">
CO2-Wert</t>
        </r>
      </text>
    </comment>
    <comment ref="I107" authorId="1">
      <text>
        <r>
          <rPr>
            <b/>
            <sz val="9"/>
            <rFont val="Tahoma"/>
          </rPr>
          <t>Gairola, Krishan:</t>
        </r>
        <r>
          <rPr>
            <sz val="9"/>
            <rFont val="Tahoma"/>
          </rPr>
          <t xml:space="preserve">
Textfeld</t>
        </r>
      </text>
    </comment>
    <comment ref="J107" authorId="1">
      <text>
        <r>
          <rPr>
            <b/>
            <sz val="9"/>
            <rFont val="Tahoma"/>
          </rPr>
          <t>Gairola, Krishan:</t>
        </r>
        <r>
          <rPr>
            <sz val="9"/>
            <rFont val="Tahoma"/>
          </rPr>
          <t xml:space="preserve">
Textfeld</t>
        </r>
      </text>
    </comment>
    <comment ref="K107" authorId="1">
      <text>
        <r>
          <rPr>
            <b/>
            <sz val="9"/>
            <rFont val="Tahoma"/>
          </rPr>
          <t>Gairola, Krishan:</t>
        </r>
        <r>
          <rPr>
            <sz val="9"/>
            <rFont val="Tahoma"/>
          </rPr>
          <t xml:space="preserve">
Textfeld</t>
        </r>
      </text>
    </comment>
    <comment ref="L107" authorId="1">
      <text>
        <r>
          <rPr>
            <b/>
            <sz val="9"/>
            <rFont val="Tahoma"/>
          </rPr>
          <t>Gairola, Krishan:</t>
        </r>
        <r>
          <rPr>
            <sz val="9"/>
            <rFont val="Tahoma"/>
          </rPr>
          <t xml:space="preserve">
Textfeld</t>
        </r>
      </text>
    </comment>
    <comment ref="M107" authorId="1">
      <text>
        <r>
          <rPr>
            <b/>
            <sz val="9"/>
            <rFont val="Tahoma"/>
          </rPr>
          <t>Gairola, Krishan:</t>
        </r>
        <r>
          <rPr>
            <sz val="9"/>
            <rFont val="Tahoma"/>
          </rPr>
          <t xml:space="preserve">
Textfeld</t>
        </r>
      </text>
    </comment>
    <comment ref="N107" authorId="1">
      <text>
        <r>
          <rPr>
            <b/>
            <sz val="9"/>
            <rFont val="Tahoma"/>
          </rPr>
          <t>Gairola, Krishan:</t>
        </r>
        <r>
          <rPr>
            <sz val="9"/>
            <rFont val="Tahoma"/>
          </rPr>
          <t xml:space="preserve">
Textfeld</t>
        </r>
      </text>
    </comment>
    <comment ref="O107" authorId="1">
      <text>
        <r>
          <rPr>
            <b/>
            <sz val="9"/>
            <rFont val="Tahoma"/>
          </rPr>
          <t>Gairola, Krishan:</t>
        </r>
        <r>
          <rPr>
            <sz val="9"/>
            <rFont val="Tahoma"/>
          </rPr>
          <t xml:space="preserve">
Textfeld</t>
        </r>
      </text>
    </comment>
    <comment ref="P107" authorId="1">
      <text>
        <r>
          <rPr>
            <b/>
            <sz val="9"/>
            <rFont val="Tahoma"/>
          </rPr>
          <t>Gairola, Krishan:</t>
        </r>
        <r>
          <rPr>
            <sz val="9"/>
            <rFont val="Tahoma"/>
          </rPr>
          <t xml:space="preserve">
Textfeld</t>
        </r>
      </text>
    </comment>
    <comment ref="Q107" authorId="1">
      <text>
        <r>
          <rPr>
            <b/>
            <sz val="9"/>
            <rFont val="Tahoma"/>
          </rPr>
          <t>Gairola, Krishan:</t>
        </r>
        <r>
          <rPr>
            <sz val="9"/>
            <rFont val="Tahoma"/>
          </rPr>
          <t xml:space="preserve">
Textfeld</t>
        </r>
      </text>
    </comment>
    <comment ref="R107" authorId="1">
      <text>
        <r>
          <rPr>
            <b/>
            <sz val="9"/>
            <rFont val="Tahoma"/>
          </rPr>
          <t>Gairola, Krishan:</t>
        </r>
        <r>
          <rPr>
            <sz val="9"/>
            <rFont val="Tahoma"/>
          </rPr>
          <t xml:space="preserve">
Textfeld</t>
        </r>
      </text>
    </comment>
    <comment ref="S107" authorId="1">
      <text>
        <r>
          <rPr>
            <b/>
            <sz val="9"/>
            <rFont val="Tahoma"/>
          </rPr>
          <t>Gairola, Krishan:</t>
        </r>
        <r>
          <rPr>
            <sz val="9"/>
            <rFont val="Tahoma"/>
          </rPr>
          <t xml:space="preserve">
Textfeld</t>
        </r>
      </text>
    </comment>
    <comment ref="T107" authorId="1">
      <text>
        <r>
          <rPr>
            <b/>
            <sz val="9"/>
            <rFont val="Tahoma"/>
          </rPr>
          <t>Gairola, Krishan:</t>
        </r>
        <r>
          <rPr>
            <sz val="9"/>
            <rFont val="Tahoma"/>
          </rPr>
          <t xml:space="preserve">
Textfeld</t>
        </r>
      </text>
    </comment>
    <comment ref="U107" authorId="1">
      <text>
        <r>
          <rPr>
            <b/>
            <sz val="9"/>
            <rFont val="Tahoma"/>
          </rPr>
          <t>Gairola, Krishan:</t>
        </r>
        <r>
          <rPr>
            <sz val="9"/>
            <rFont val="Tahoma"/>
          </rPr>
          <t xml:space="preserve">
Textfeld</t>
        </r>
      </text>
    </comment>
    <comment ref="V107" authorId="1">
      <text>
        <r>
          <rPr>
            <b/>
            <sz val="9"/>
            <rFont val="Tahoma"/>
          </rPr>
          <t>Gairola, Krishan:</t>
        </r>
        <r>
          <rPr>
            <sz val="9"/>
            <rFont val="Tahoma"/>
          </rPr>
          <t xml:space="preserve">
Textfeld</t>
        </r>
      </text>
    </comment>
    <comment ref="W107" authorId="1">
      <text>
        <r>
          <rPr>
            <b/>
            <sz val="9"/>
            <rFont val="Tahoma"/>
          </rPr>
          <t>Gairola, Krishan:</t>
        </r>
        <r>
          <rPr>
            <sz val="9"/>
            <rFont val="Tahoma"/>
          </rPr>
          <t xml:space="preserve">
Textfeld</t>
        </r>
      </text>
    </comment>
    <comment ref="X107" authorId="1">
      <text>
        <r>
          <rPr>
            <b/>
            <sz val="9"/>
            <rFont val="Tahoma"/>
          </rPr>
          <t>Gairola, Krishan:</t>
        </r>
        <r>
          <rPr>
            <sz val="9"/>
            <rFont val="Tahoma"/>
          </rPr>
          <t xml:space="preserve">
Textfeld</t>
        </r>
      </text>
    </comment>
    <comment ref="Y107" authorId="1">
      <text>
        <r>
          <rPr>
            <b/>
            <sz val="9"/>
            <rFont val="Tahoma"/>
          </rPr>
          <t>Gairola, Krishan:</t>
        </r>
        <r>
          <rPr>
            <sz val="9"/>
            <rFont val="Tahoma"/>
          </rPr>
          <t xml:space="preserve">
Textfeld</t>
        </r>
      </text>
    </comment>
    <comment ref="Z107" authorId="1">
      <text>
        <r>
          <rPr>
            <b/>
            <sz val="9"/>
            <rFont val="Tahoma"/>
          </rPr>
          <t>Gairola, Krishan:</t>
        </r>
        <r>
          <rPr>
            <sz val="9"/>
            <rFont val="Tahoma"/>
          </rPr>
          <t xml:space="preserve">
Textfeld</t>
        </r>
      </text>
    </comment>
    <comment ref="I108" authorId="0">
      <text>
        <r>
          <rPr>
            <b/>
            <sz val="9"/>
            <rFont val="Tahoma"/>
          </rPr>
          <t>von Kleist, Björn:</t>
        </r>
        <r>
          <rPr>
            <sz val="9"/>
            <rFont val="Tahoma"/>
          </rPr>
          <t xml:space="preserve">
CO2-Wert</t>
        </r>
      </text>
    </comment>
    <comment ref="J108" authorId="0">
      <text>
        <r>
          <rPr>
            <b/>
            <sz val="9"/>
            <rFont val="Tahoma"/>
          </rPr>
          <t>von Kleist, Björn:</t>
        </r>
        <r>
          <rPr>
            <sz val="9"/>
            <rFont val="Tahoma"/>
          </rPr>
          <t xml:space="preserve">
CO2-Wert</t>
        </r>
      </text>
    </comment>
    <comment ref="K108" authorId="0">
      <text>
        <r>
          <rPr>
            <b/>
            <sz val="9"/>
            <rFont val="Tahoma"/>
          </rPr>
          <t>von Kleist, Björn:</t>
        </r>
        <r>
          <rPr>
            <sz val="9"/>
            <rFont val="Tahoma"/>
          </rPr>
          <t xml:space="preserve">
CO2-Wert</t>
        </r>
      </text>
    </comment>
    <comment ref="L108" authorId="0">
      <text>
        <r>
          <rPr>
            <b/>
            <sz val="9"/>
            <rFont val="Tahoma"/>
          </rPr>
          <t>von Kleist, Björn:</t>
        </r>
        <r>
          <rPr>
            <sz val="9"/>
            <rFont val="Tahoma"/>
          </rPr>
          <t xml:space="preserve">
CO2-Wert</t>
        </r>
      </text>
    </comment>
    <comment ref="M108" authorId="0">
      <text>
        <r>
          <rPr>
            <b/>
            <sz val="9"/>
            <rFont val="Tahoma"/>
          </rPr>
          <t>von Kleist, Björn:</t>
        </r>
        <r>
          <rPr>
            <sz val="9"/>
            <rFont val="Tahoma"/>
          </rPr>
          <t xml:space="preserve">
CO2-Wert</t>
        </r>
      </text>
    </comment>
    <comment ref="N108" authorId="0">
      <text>
        <r>
          <rPr>
            <b/>
            <sz val="9"/>
            <rFont val="Tahoma"/>
          </rPr>
          <t>von Kleist, Björn:</t>
        </r>
        <r>
          <rPr>
            <sz val="9"/>
            <rFont val="Tahoma"/>
          </rPr>
          <t xml:space="preserve">
CO2-Wert</t>
        </r>
      </text>
    </comment>
    <comment ref="O108" authorId="0">
      <text>
        <r>
          <rPr>
            <b/>
            <sz val="9"/>
            <rFont val="Tahoma"/>
          </rPr>
          <t>von Kleist, Björn:</t>
        </r>
        <r>
          <rPr>
            <sz val="9"/>
            <rFont val="Tahoma"/>
          </rPr>
          <t xml:space="preserve">
CO2-Wert</t>
        </r>
      </text>
    </comment>
    <comment ref="P108" authorId="0">
      <text>
        <r>
          <rPr>
            <b/>
            <sz val="9"/>
            <rFont val="Tahoma"/>
          </rPr>
          <t>von Kleist, Björn:</t>
        </r>
        <r>
          <rPr>
            <sz val="9"/>
            <rFont val="Tahoma"/>
          </rPr>
          <t xml:space="preserve">
CO2-Wert</t>
        </r>
      </text>
    </comment>
    <comment ref="Q108" authorId="0">
      <text>
        <r>
          <rPr>
            <b/>
            <sz val="9"/>
            <rFont val="Tahoma"/>
          </rPr>
          <t>von Kleist, Björn:</t>
        </r>
        <r>
          <rPr>
            <sz val="9"/>
            <rFont val="Tahoma"/>
          </rPr>
          <t xml:space="preserve">
CO2-Wert</t>
        </r>
      </text>
    </comment>
    <comment ref="R108" authorId="0">
      <text>
        <r>
          <rPr>
            <b/>
            <sz val="9"/>
            <rFont val="Tahoma"/>
          </rPr>
          <t>von Kleist, Björn:</t>
        </r>
        <r>
          <rPr>
            <sz val="9"/>
            <rFont val="Tahoma"/>
          </rPr>
          <t xml:space="preserve">
CO2-Wert</t>
        </r>
      </text>
    </comment>
    <comment ref="S108" authorId="0">
      <text>
        <r>
          <rPr>
            <b/>
            <sz val="9"/>
            <rFont val="Tahoma"/>
          </rPr>
          <t>von Kleist, Björn:</t>
        </r>
        <r>
          <rPr>
            <sz val="9"/>
            <rFont val="Tahoma"/>
          </rPr>
          <t xml:space="preserve">
CO2-Wert</t>
        </r>
      </text>
    </comment>
    <comment ref="T108" authorId="0">
      <text>
        <r>
          <rPr>
            <b/>
            <sz val="9"/>
            <rFont val="Tahoma"/>
          </rPr>
          <t>von Kleist, Björn:</t>
        </r>
        <r>
          <rPr>
            <sz val="9"/>
            <rFont val="Tahoma"/>
          </rPr>
          <t xml:space="preserve">
CO2-Wert</t>
        </r>
      </text>
    </comment>
    <comment ref="U108" authorId="0">
      <text>
        <r>
          <rPr>
            <b/>
            <sz val="9"/>
            <rFont val="Tahoma"/>
          </rPr>
          <t>von Kleist, Björn:</t>
        </r>
        <r>
          <rPr>
            <sz val="9"/>
            <rFont val="Tahoma"/>
          </rPr>
          <t xml:space="preserve">
CO2-Wert</t>
        </r>
      </text>
    </comment>
    <comment ref="V108" authorId="0">
      <text>
        <r>
          <rPr>
            <b/>
            <sz val="9"/>
            <rFont val="Tahoma"/>
          </rPr>
          <t>von Kleist, Björn:</t>
        </r>
        <r>
          <rPr>
            <sz val="9"/>
            <rFont val="Tahoma"/>
          </rPr>
          <t xml:space="preserve">
CO2-Wert</t>
        </r>
      </text>
    </comment>
    <comment ref="W108" authorId="0">
      <text>
        <r>
          <rPr>
            <b/>
            <sz val="9"/>
            <rFont val="Tahoma"/>
          </rPr>
          <t>von Kleist, Björn:</t>
        </r>
        <r>
          <rPr>
            <sz val="9"/>
            <rFont val="Tahoma"/>
          </rPr>
          <t xml:space="preserve">
CO2-Wert</t>
        </r>
      </text>
    </comment>
    <comment ref="X108" authorId="0">
      <text>
        <r>
          <rPr>
            <b/>
            <sz val="9"/>
            <rFont val="Tahoma"/>
          </rPr>
          <t>von Kleist, Björn:</t>
        </r>
        <r>
          <rPr>
            <sz val="9"/>
            <rFont val="Tahoma"/>
          </rPr>
          <t xml:space="preserve">
CO2-Wert</t>
        </r>
      </text>
    </comment>
    <comment ref="Y108" authorId="0">
      <text>
        <r>
          <rPr>
            <b/>
            <sz val="9"/>
            <rFont val="Tahoma"/>
          </rPr>
          <t>von Kleist, Björn:</t>
        </r>
        <r>
          <rPr>
            <sz val="9"/>
            <rFont val="Tahoma"/>
          </rPr>
          <t xml:space="preserve">
CO2-Wert</t>
        </r>
      </text>
    </comment>
    <comment ref="Z108" authorId="0">
      <text>
        <r>
          <rPr>
            <b/>
            <sz val="9"/>
            <rFont val="Tahoma"/>
          </rPr>
          <t>von Kleist, Björn:</t>
        </r>
        <r>
          <rPr>
            <sz val="9"/>
            <rFont val="Tahoma"/>
          </rPr>
          <t xml:space="preserve">
CO2-Wert</t>
        </r>
      </text>
    </comment>
    <comment ref="I109" authorId="1">
      <text>
        <r>
          <rPr>
            <b/>
            <sz val="9"/>
            <rFont val="Tahoma"/>
          </rPr>
          <t>Gairola, Krishan:</t>
        </r>
        <r>
          <rPr>
            <sz val="9"/>
            <rFont val="Tahoma"/>
          </rPr>
          <t xml:space="preserve">
Textfeld</t>
        </r>
      </text>
    </comment>
    <comment ref="J109" authorId="1">
      <text>
        <r>
          <rPr>
            <b/>
            <sz val="9"/>
            <rFont val="Tahoma"/>
          </rPr>
          <t>Gairola, Krishan:</t>
        </r>
        <r>
          <rPr>
            <sz val="9"/>
            <rFont val="Tahoma"/>
          </rPr>
          <t xml:space="preserve">
Textfeld</t>
        </r>
      </text>
    </comment>
    <comment ref="K109" authorId="1">
      <text>
        <r>
          <rPr>
            <b/>
            <sz val="9"/>
            <rFont val="Tahoma"/>
          </rPr>
          <t>Gairola, Krishan:</t>
        </r>
        <r>
          <rPr>
            <sz val="9"/>
            <rFont val="Tahoma"/>
          </rPr>
          <t xml:space="preserve">
Textfeld</t>
        </r>
      </text>
    </comment>
    <comment ref="L109" authorId="1">
      <text>
        <r>
          <rPr>
            <b/>
            <sz val="9"/>
            <rFont val="Tahoma"/>
          </rPr>
          <t>Gairola, Krishan:</t>
        </r>
        <r>
          <rPr>
            <sz val="9"/>
            <rFont val="Tahoma"/>
          </rPr>
          <t xml:space="preserve">
Textfeld</t>
        </r>
      </text>
    </comment>
    <comment ref="M109" authorId="1">
      <text>
        <r>
          <rPr>
            <b/>
            <sz val="9"/>
            <rFont val="Tahoma"/>
          </rPr>
          <t>Gairola, Krishan:</t>
        </r>
        <r>
          <rPr>
            <sz val="9"/>
            <rFont val="Tahoma"/>
          </rPr>
          <t xml:space="preserve">
Textfeld</t>
        </r>
      </text>
    </comment>
    <comment ref="N109" authorId="1">
      <text>
        <r>
          <rPr>
            <b/>
            <sz val="9"/>
            <rFont val="Tahoma"/>
          </rPr>
          <t>Gairola, Krishan:</t>
        </r>
        <r>
          <rPr>
            <sz val="9"/>
            <rFont val="Tahoma"/>
          </rPr>
          <t xml:space="preserve">
Textfeld</t>
        </r>
      </text>
    </comment>
    <comment ref="O109" authorId="1">
      <text>
        <r>
          <rPr>
            <b/>
            <sz val="9"/>
            <rFont val="Tahoma"/>
          </rPr>
          <t>Gairola, Krishan:</t>
        </r>
        <r>
          <rPr>
            <sz val="9"/>
            <rFont val="Tahoma"/>
          </rPr>
          <t xml:space="preserve">
Textfeld</t>
        </r>
      </text>
    </comment>
    <comment ref="P109" authorId="1">
      <text>
        <r>
          <rPr>
            <b/>
            <sz val="9"/>
            <rFont val="Tahoma"/>
          </rPr>
          <t>Gairola, Krishan:</t>
        </r>
        <r>
          <rPr>
            <sz val="9"/>
            <rFont val="Tahoma"/>
          </rPr>
          <t xml:space="preserve">
Textfeld</t>
        </r>
      </text>
    </comment>
    <comment ref="Q109" authorId="1">
      <text>
        <r>
          <rPr>
            <b/>
            <sz val="9"/>
            <rFont val="Tahoma"/>
          </rPr>
          <t>Gairola, Krishan:</t>
        </r>
        <r>
          <rPr>
            <sz val="9"/>
            <rFont val="Tahoma"/>
          </rPr>
          <t xml:space="preserve">
Textfeld</t>
        </r>
      </text>
    </comment>
    <comment ref="R109" authorId="1">
      <text>
        <r>
          <rPr>
            <b/>
            <sz val="9"/>
            <rFont val="Tahoma"/>
          </rPr>
          <t>Gairola, Krishan:</t>
        </r>
        <r>
          <rPr>
            <sz val="9"/>
            <rFont val="Tahoma"/>
          </rPr>
          <t xml:space="preserve">
Textfeld</t>
        </r>
      </text>
    </comment>
    <comment ref="S109" authorId="1">
      <text>
        <r>
          <rPr>
            <b/>
            <sz val="9"/>
            <rFont val="Tahoma"/>
          </rPr>
          <t>Gairola, Krishan:</t>
        </r>
        <r>
          <rPr>
            <sz val="9"/>
            <rFont val="Tahoma"/>
          </rPr>
          <t xml:space="preserve">
Textfeld</t>
        </r>
      </text>
    </comment>
    <comment ref="T109" authorId="1">
      <text>
        <r>
          <rPr>
            <b/>
            <sz val="9"/>
            <rFont val="Tahoma"/>
          </rPr>
          <t>Gairola, Krishan:</t>
        </r>
        <r>
          <rPr>
            <sz val="9"/>
            <rFont val="Tahoma"/>
          </rPr>
          <t xml:space="preserve">
Textfeld</t>
        </r>
      </text>
    </comment>
    <comment ref="U109" authorId="1">
      <text>
        <r>
          <rPr>
            <b/>
            <sz val="9"/>
            <rFont val="Tahoma"/>
          </rPr>
          <t>Gairola, Krishan:</t>
        </r>
        <r>
          <rPr>
            <sz val="9"/>
            <rFont val="Tahoma"/>
          </rPr>
          <t xml:space="preserve">
Textfeld</t>
        </r>
      </text>
    </comment>
    <comment ref="V109" authorId="1">
      <text>
        <r>
          <rPr>
            <b/>
            <sz val="9"/>
            <rFont val="Tahoma"/>
          </rPr>
          <t>Gairola, Krishan:</t>
        </r>
        <r>
          <rPr>
            <sz val="9"/>
            <rFont val="Tahoma"/>
          </rPr>
          <t xml:space="preserve">
Textfeld</t>
        </r>
      </text>
    </comment>
    <comment ref="W109" authorId="1">
      <text>
        <r>
          <rPr>
            <b/>
            <sz val="9"/>
            <rFont val="Tahoma"/>
          </rPr>
          <t>Gairola, Krishan:</t>
        </r>
        <r>
          <rPr>
            <sz val="9"/>
            <rFont val="Tahoma"/>
          </rPr>
          <t xml:space="preserve">
Textfeld</t>
        </r>
      </text>
    </comment>
    <comment ref="X109" authorId="1">
      <text>
        <r>
          <rPr>
            <b/>
            <sz val="9"/>
            <rFont val="Tahoma"/>
          </rPr>
          <t>Gairola, Krishan:</t>
        </r>
        <r>
          <rPr>
            <sz val="9"/>
            <rFont val="Tahoma"/>
          </rPr>
          <t xml:space="preserve">
Textfeld</t>
        </r>
      </text>
    </comment>
    <comment ref="Y109" authorId="1">
      <text>
        <r>
          <rPr>
            <b/>
            <sz val="9"/>
            <rFont val="Tahoma"/>
          </rPr>
          <t>Gairola, Krishan:</t>
        </r>
        <r>
          <rPr>
            <sz val="9"/>
            <rFont val="Tahoma"/>
          </rPr>
          <t xml:space="preserve">
Textfeld</t>
        </r>
      </text>
    </comment>
    <comment ref="Z109" authorId="1">
      <text>
        <r>
          <rPr>
            <b/>
            <sz val="9"/>
            <rFont val="Tahoma"/>
          </rPr>
          <t>Gairola, Krishan:</t>
        </r>
        <r>
          <rPr>
            <sz val="9"/>
            <rFont val="Tahoma"/>
          </rPr>
          <t xml:space="preserve">
Textfeld</t>
        </r>
      </text>
    </comment>
    <comment ref="I110" authorId="0">
      <text>
        <r>
          <rPr>
            <b/>
            <sz val="9"/>
            <rFont val="Tahoma"/>
          </rPr>
          <t>von Kleist, Björn:</t>
        </r>
        <r>
          <rPr>
            <sz val="9"/>
            <rFont val="Tahoma"/>
          </rPr>
          <t xml:space="preserve">
CO2-Wert</t>
        </r>
      </text>
    </comment>
    <comment ref="J110" authorId="0">
      <text>
        <r>
          <rPr>
            <b/>
            <sz val="9"/>
            <rFont val="Tahoma"/>
          </rPr>
          <t>von Kleist, Björn:</t>
        </r>
        <r>
          <rPr>
            <sz val="9"/>
            <rFont val="Tahoma"/>
          </rPr>
          <t xml:space="preserve">
CO2-Wert</t>
        </r>
      </text>
    </comment>
    <comment ref="K110" authorId="0">
      <text>
        <r>
          <rPr>
            <b/>
            <sz val="9"/>
            <rFont val="Tahoma"/>
          </rPr>
          <t>von Kleist, Björn:</t>
        </r>
        <r>
          <rPr>
            <sz val="9"/>
            <rFont val="Tahoma"/>
          </rPr>
          <t xml:space="preserve">
CO2-Wert</t>
        </r>
      </text>
    </comment>
    <comment ref="L110" authorId="0">
      <text>
        <r>
          <rPr>
            <b/>
            <sz val="9"/>
            <rFont val="Tahoma"/>
          </rPr>
          <t>von Kleist, Björn:</t>
        </r>
        <r>
          <rPr>
            <sz val="9"/>
            <rFont val="Tahoma"/>
          </rPr>
          <t xml:space="preserve">
CO2-Wert</t>
        </r>
      </text>
    </comment>
    <comment ref="M110" authorId="0">
      <text>
        <r>
          <rPr>
            <b/>
            <sz val="9"/>
            <rFont val="Tahoma"/>
          </rPr>
          <t>von Kleist, Björn:</t>
        </r>
        <r>
          <rPr>
            <sz val="9"/>
            <rFont val="Tahoma"/>
          </rPr>
          <t xml:space="preserve">
CO2-Wert</t>
        </r>
      </text>
    </comment>
    <comment ref="N110" authorId="0">
      <text>
        <r>
          <rPr>
            <b/>
            <sz val="9"/>
            <rFont val="Tahoma"/>
          </rPr>
          <t>von Kleist, Björn:</t>
        </r>
        <r>
          <rPr>
            <sz val="9"/>
            <rFont val="Tahoma"/>
          </rPr>
          <t xml:space="preserve">
CO2-Wert</t>
        </r>
      </text>
    </comment>
    <comment ref="O110" authorId="0">
      <text>
        <r>
          <rPr>
            <b/>
            <sz val="9"/>
            <rFont val="Tahoma"/>
          </rPr>
          <t>von Kleist, Björn:</t>
        </r>
        <r>
          <rPr>
            <sz val="9"/>
            <rFont val="Tahoma"/>
          </rPr>
          <t xml:space="preserve">
CO2-Wert</t>
        </r>
      </text>
    </comment>
    <comment ref="P110" authorId="0">
      <text>
        <r>
          <rPr>
            <b/>
            <sz val="9"/>
            <rFont val="Tahoma"/>
          </rPr>
          <t>von Kleist, Björn:</t>
        </r>
        <r>
          <rPr>
            <sz val="9"/>
            <rFont val="Tahoma"/>
          </rPr>
          <t xml:space="preserve">
CO2-Wert</t>
        </r>
      </text>
    </comment>
    <comment ref="Q110" authorId="0">
      <text>
        <r>
          <rPr>
            <b/>
            <sz val="9"/>
            <rFont val="Tahoma"/>
          </rPr>
          <t>von Kleist, Björn:</t>
        </r>
        <r>
          <rPr>
            <sz val="9"/>
            <rFont val="Tahoma"/>
          </rPr>
          <t xml:space="preserve">
CO2-Wert</t>
        </r>
      </text>
    </comment>
    <comment ref="R110" authorId="0">
      <text>
        <r>
          <rPr>
            <b/>
            <sz val="9"/>
            <rFont val="Tahoma"/>
          </rPr>
          <t>von Kleist, Björn:</t>
        </r>
        <r>
          <rPr>
            <sz val="9"/>
            <rFont val="Tahoma"/>
          </rPr>
          <t xml:space="preserve">
CO2-Wert</t>
        </r>
      </text>
    </comment>
    <comment ref="S110" authorId="0">
      <text>
        <r>
          <rPr>
            <b/>
            <sz val="9"/>
            <rFont val="Tahoma"/>
          </rPr>
          <t>von Kleist, Björn:</t>
        </r>
        <r>
          <rPr>
            <sz val="9"/>
            <rFont val="Tahoma"/>
          </rPr>
          <t xml:space="preserve">
CO2-Wert</t>
        </r>
      </text>
    </comment>
    <comment ref="T110" authorId="0">
      <text>
        <r>
          <rPr>
            <b/>
            <sz val="9"/>
            <rFont val="Tahoma"/>
          </rPr>
          <t>von Kleist, Björn:</t>
        </r>
        <r>
          <rPr>
            <sz val="9"/>
            <rFont val="Tahoma"/>
          </rPr>
          <t xml:space="preserve">
CO2-Wert</t>
        </r>
      </text>
    </comment>
    <comment ref="U110" authorId="0">
      <text>
        <r>
          <rPr>
            <b/>
            <sz val="9"/>
            <rFont val="Tahoma"/>
          </rPr>
          <t>von Kleist, Björn:</t>
        </r>
        <r>
          <rPr>
            <sz val="9"/>
            <rFont val="Tahoma"/>
          </rPr>
          <t xml:space="preserve">
CO2-Wert</t>
        </r>
      </text>
    </comment>
    <comment ref="V110" authorId="0">
      <text>
        <r>
          <rPr>
            <b/>
            <sz val="9"/>
            <rFont val="Tahoma"/>
          </rPr>
          <t>von Kleist, Björn:</t>
        </r>
        <r>
          <rPr>
            <sz val="9"/>
            <rFont val="Tahoma"/>
          </rPr>
          <t xml:space="preserve">
CO2-Wert</t>
        </r>
      </text>
    </comment>
    <comment ref="W110" authorId="0">
      <text>
        <r>
          <rPr>
            <b/>
            <sz val="9"/>
            <rFont val="Tahoma"/>
          </rPr>
          <t>von Kleist, Björn:</t>
        </r>
        <r>
          <rPr>
            <sz val="9"/>
            <rFont val="Tahoma"/>
          </rPr>
          <t xml:space="preserve">
CO2-Wert</t>
        </r>
      </text>
    </comment>
    <comment ref="X110" authorId="0">
      <text>
        <r>
          <rPr>
            <b/>
            <sz val="9"/>
            <rFont val="Tahoma"/>
          </rPr>
          <t>von Kleist, Björn:</t>
        </r>
        <r>
          <rPr>
            <sz val="9"/>
            <rFont val="Tahoma"/>
          </rPr>
          <t xml:space="preserve">
CO2-Wert</t>
        </r>
      </text>
    </comment>
    <comment ref="Y110" authorId="0">
      <text>
        <r>
          <rPr>
            <b/>
            <sz val="9"/>
            <rFont val="Tahoma"/>
          </rPr>
          <t>von Kleist, Björn:</t>
        </r>
        <r>
          <rPr>
            <sz val="9"/>
            <rFont val="Tahoma"/>
          </rPr>
          <t xml:space="preserve">
CO2-Wert</t>
        </r>
      </text>
    </comment>
    <comment ref="Z110" authorId="0">
      <text>
        <r>
          <rPr>
            <b/>
            <sz val="9"/>
            <rFont val="Tahoma"/>
          </rPr>
          <t>von Kleist, Björn:</t>
        </r>
        <r>
          <rPr>
            <sz val="9"/>
            <rFont val="Tahoma"/>
          </rPr>
          <t xml:space="preserve">
CO2-Wert</t>
        </r>
      </text>
    </comment>
    <comment ref="I111" authorId="1">
      <text>
        <r>
          <rPr>
            <b/>
            <sz val="9"/>
            <rFont val="Tahoma"/>
          </rPr>
          <t>Gairola, Krishan:</t>
        </r>
        <r>
          <rPr>
            <sz val="9"/>
            <rFont val="Tahoma"/>
          </rPr>
          <t xml:space="preserve">
Textfeld</t>
        </r>
      </text>
    </comment>
    <comment ref="J111" authorId="1">
      <text>
        <r>
          <rPr>
            <b/>
            <sz val="9"/>
            <rFont val="Tahoma"/>
          </rPr>
          <t>Gairola, Krishan:</t>
        </r>
        <r>
          <rPr>
            <sz val="9"/>
            <rFont val="Tahoma"/>
          </rPr>
          <t xml:space="preserve">
Textfeld</t>
        </r>
      </text>
    </comment>
    <comment ref="K111" authorId="1">
      <text>
        <r>
          <rPr>
            <b/>
            <sz val="9"/>
            <rFont val="Tahoma"/>
          </rPr>
          <t>Gairola, Krishan:</t>
        </r>
        <r>
          <rPr>
            <sz val="9"/>
            <rFont val="Tahoma"/>
          </rPr>
          <t xml:space="preserve">
Textfeld</t>
        </r>
      </text>
    </comment>
    <comment ref="L111" authorId="1">
      <text>
        <r>
          <rPr>
            <b/>
            <sz val="9"/>
            <rFont val="Tahoma"/>
          </rPr>
          <t>Gairola, Krishan:</t>
        </r>
        <r>
          <rPr>
            <sz val="9"/>
            <rFont val="Tahoma"/>
          </rPr>
          <t xml:space="preserve">
Textfeld</t>
        </r>
      </text>
    </comment>
    <comment ref="M111" authorId="1">
      <text>
        <r>
          <rPr>
            <b/>
            <sz val="9"/>
            <rFont val="Tahoma"/>
          </rPr>
          <t>Gairola, Krishan:</t>
        </r>
        <r>
          <rPr>
            <sz val="9"/>
            <rFont val="Tahoma"/>
          </rPr>
          <t xml:space="preserve">
Textfeld</t>
        </r>
      </text>
    </comment>
    <comment ref="N111" authorId="1">
      <text>
        <r>
          <rPr>
            <b/>
            <sz val="9"/>
            <rFont val="Tahoma"/>
          </rPr>
          <t>Gairola, Krishan:</t>
        </r>
        <r>
          <rPr>
            <sz val="9"/>
            <rFont val="Tahoma"/>
          </rPr>
          <t xml:space="preserve">
Textfeld</t>
        </r>
      </text>
    </comment>
    <comment ref="O111" authorId="1">
      <text>
        <r>
          <rPr>
            <b/>
            <sz val="9"/>
            <rFont val="Tahoma"/>
          </rPr>
          <t>Gairola, Krishan:</t>
        </r>
        <r>
          <rPr>
            <sz val="9"/>
            <rFont val="Tahoma"/>
          </rPr>
          <t xml:space="preserve">
Textfeld</t>
        </r>
      </text>
    </comment>
    <comment ref="P111" authorId="1">
      <text>
        <r>
          <rPr>
            <b/>
            <sz val="9"/>
            <rFont val="Tahoma"/>
          </rPr>
          <t>Gairola, Krishan:</t>
        </r>
        <r>
          <rPr>
            <sz val="9"/>
            <rFont val="Tahoma"/>
          </rPr>
          <t xml:space="preserve">
Textfeld</t>
        </r>
      </text>
    </comment>
    <comment ref="Q111" authorId="1">
      <text>
        <r>
          <rPr>
            <b/>
            <sz val="9"/>
            <rFont val="Tahoma"/>
          </rPr>
          <t>Gairola, Krishan:</t>
        </r>
        <r>
          <rPr>
            <sz val="9"/>
            <rFont val="Tahoma"/>
          </rPr>
          <t xml:space="preserve">
Textfeld</t>
        </r>
      </text>
    </comment>
    <comment ref="R111" authorId="1">
      <text>
        <r>
          <rPr>
            <b/>
            <sz val="9"/>
            <rFont val="Tahoma"/>
          </rPr>
          <t>Gairola, Krishan:</t>
        </r>
        <r>
          <rPr>
            <sz val="9"/>
            <rFont val="Tahoma"/>
          </rPr>
          <t xml:space="preserve">
Textfeld</t>
        </r>
      </text>
    </comment>
    <comment ref="S111" authorId="1">
      <text>
        <r>
          <rPr>
            <b/>
            <sz val="9"/>
            <rFont val="Tahoma"/>
          </rPr>
          <t>Gairola, Krishan:</t>
        </r>
        <r>
          <rPr>
            <sz val="9"/>
            <rFont val="Tahoma"/>
          </rPr>
          <t xml:space="preserve">
Textfeld</t>
        </r>
      </text>
    </comment>
    <comment ref="T111" authorId="1">
      <text>
        <r>
          <rPr>
            <b/>
            <sz val="9"/>
            <rFont val="Tahoma"/>
          </rPr>
          <t>Gairola, Krishan:</t>
        </r>
        <r>
          <rPr>
            <sz val="9"/>
            <rFont val="Tahoma"/>
          </rPr>
          <t xml:space="preserve">
Textfeld</t>
        </r>
      </text>
    </comment>
    <comment ref="U111" authorId="1">
      <text>
        <r>
          <rPr>
            <b/>
            <sz val="9"/>
            <rFont val="Tahoma"/>
          </rPr>
          <t>Gairola, Krishan:</t>
        </r>
        <r>
          <rPr>
            <sz val="9"/>
            <rFont val="Tahoma"/>
          </rPr>
          <t xml:space="preserve">
Textfeld</t>
        </r>
      </text>
    </comment>
    <comment ref="V111" authorId="1">
      <text>
        <r>
          <rPr>
            <b/>
            <sz val="9"/>
            <rFont val="Tahoma"/>
          </rPr>
          <t>Gairola, Krishan:</t>
        </r>
        <r>
          <rPr>
            <sz val="9"/>
            <rFont val="Tahoma"/>
          </rPr>
          <t xml:space="preserve">
Textfeld</t>
        </r>
      </text>
    </comment>
    <comment ref="W111" authorId="1">
      <text>
        <r>
          <rPr>
            <b/>
            <sz val="9"/>
            <rFont val="Tahoma"/>
          </rPr>
          <t>Gairola, Krishan:</t>
        </r>
        <r>
          <rPr>
            <sz val="9"/>
            <rFont val="Tahoma"/>
          </rPr>
          <t xml:space="preserve">
Textfeld</t>
        </r>
      </text>
    </comment>
    <comment ref="X111" authorId="1">
      <text>
        <r>
          <rPr>
            <b/>
            <sz val="9"/>
            <rFont val="Tahoma"/>
          </rPr>
          <t>Gairola, Krishan:</t>
        </r>
        <r>
          <rPr>
            <sz val="9"/>
            <rFont val="Tahoma"/>
          </rPr>
          <t xml:space="preserve">
Textfeld</t>
        </r>
      </text>
    </comment>
    <comment ref="Y111" authorId="1">
      <text>
        <r>
          <rPr>
            <b/>
            <sz val="9"/>
            <rFont val="Tahoma"/>
          </rPr>
          <t>Gairola, Krishan:</t>
        </r>
        <r>
          <rPr>
            <sz val="9"/>
            <rFont val="Tahoma"/>
          </rPr>
          <t xml:space="preserve">
Textfeld</t>
        </r>
      </text>
    </comment>
    <comment ref="Z111" authorId="1">
      <text>
        <r>
          <rPr>
            <b/>
            <sz val="9"/>
            <rFont val="Tahoma"/>
          </rPr>
          <t>Gairola, Krishan:</t>
        </r>
        <r>
          <rPr>
            <sz val="9"/>
            <rFont val="Tahoma"/>
          </rPr>
          <t xml:space="preserve">
Textfeld</t>
        </r>
      </text>
    </comment>
    <comment ref="I112" authorId="0">
      <text>
        <r>
          <rPr>
            <b/>
            <sz val="9"/>
            <rFont val="Tahoma"/>
          </rPr>
          <t>von Kleist, Björn:</t>
        </r>
        <r>
          <rPr>
            <sz val="9"/>
            <rFont val="Tahoma"/>
          </rPr>
          <t xml:space="preserve">
CO2-Wert</t>
        </r>
      </text>
    </comment>
    <comment ref="J112" authorId="0">
      <text>
        <r>
          <rPr>
            <b/>
            <sz val="9"/>
            <rFont val="Tahoma"/>
          </rPr>
          <t>von Kleist, Björn:</t>
        </r>
        <r>
          <rPr>
            <sz val="9"/>
            <rFont val="Tahoma"/>
          </rPr>
          <t xml:space="preserve">
CO2-Wert</t>
        </r>
      </text>
    </comment>
    <comment ref="K112" authorId="0">
      <text>
        <r>
          <rPr>
            <b/>
            <sz val="9"/>
            <rFont val="Tahoma"/>
          </rPr>
          <t>von Kleist, Björn:</t>
        </r>
        <r>
          <rPr>
            <sz val="9"/>
            <rFont val="Tahoma"/>
          </rPr>
          <t xml:space="preserve">
CO2-Wert</t>
        </r>
      </text>
    </comment>
    <comment ref="L112" authorId="0">
      <text>
        <r>
          <rPr>
            <b/>
            <sz val="9"/>
            <rFont val="Tahoma"/>
          </rPr>
          <t>von Kleist, Björn:</t>
        </r>
        <r>
          <rPr>
            <sz val="9"/>
            <rFont val="Tahoma"/>
          </rPr>
          <t xml:space="preserve">
CO2-Wert</t>
        </r>
      </text>
    </comment>
    <comment ref="M112" authorId="0">
      <text>
        <r>
          <rPr>
            <b/>
            <sz val="9"/>
            <rFont val="Tahoma"/>
          </rPr>
          <t>von Kleist, Björn:</t>
        </r>
        <r>
          <rPr>
            <sz val="9"/>
            <rFont val="Tahoma"/>
          </rPr>
          <t xml:space="preserve">
CO2-Wert</t>
        </r>
      </text>
    </comment>
    <comment ref="N112" authorId="0">
      <text>
        <r>
          <rPr>
            <b/>
            <sz val="9"/>
            <rFont val="Tahoma"/>
          </rPr>
          <t>von Kleist, Björn:</t>
        </r>
        <r>
          <rPr>
            <sz val="9"/>
            <rFont val="Tahoma"/>
          </rPr>
          <t xml:space="preserve">
CO2-Wert</t>
        </r>
      </text>
    </comment>
    <comment ref="O112" authorId="0">
      <text>
        <r>
          <rPr>
            <b/>
            <sz val="9"/>
            <rFont val="Tahoma"/>
          </rPr>
          <t>von Kleist, Björn:</t>
        </r>
        <r>
          <rPr>
            <sz val="9"/>
            <rFont val="Tahoma"/>
          </rPr>
          <t xml:space="preserve">
CO2-Wert</t>
        </r>
      </text>
    </comment>
    <comment ref="P112" authorId="0">
      <text>
        <r>
          <rPr>
            <b/>
            <sz val="9"/>
            <rFont val="Tahoma"/>
          </rPr>
          <t>von Kleist, Björn:</t>
        </r>
        <r>
          <rPr>
            <sz val="9"/>
            <rFont val="Tahoma"/>
          </rPr>
          <t xml:space="preserve">
CO2-Wert</t>
        </r>
      </text>
    </comment>
    <comment ref="Q112" authorId="0">
      <text>
        <r>
          <rPr>
            <b/>
            <sz val="9"/>
            <rFont val="Tahoma"/>
          </rPr>
          <t>von Kleist, Björn:</t>
        </r>
        <r>
          <rPr>
            <sz val="9"/>
            <rFont val="Tahoma"/>
          </rPr>
          <t xml:space="preserve">
CO2-Wert</t>
        </r>
      </text>
    </comment>
    <comment ref="R112" authorId="0">
      <text>
        <r>
          <rPr>
            <b/>
            <sz val="9"/>
            <rFont val="Tahoma"/>
          </rPr>
          <t>von Kleist, Björn:</t>
        </r>
        <r>
          <rPr>
            <sz val="9"/>
            <rFont val="Tahoma"/>
          </rPr>
          <t xml:space="preserve">
CO2-Wert</t>
        </r>
      </text>
    </comment>
    <comment ref="S112" authorId="0">
      <text>
        <r>
          <rPr>
            <b/>
            <sz val="9"/>
            <rFont val="Tahoma"/>
          </rPr>
          <t>von Kleist, Björn:</t>
        </r>
        <r>
          <rPr>
            <sz val="9"/>
            <rFont val="Tahoma"/>
          </rPr>
          <t xml:space="preserve">
CO2-Wert</t>
        </r>
      </text>
    </comment>
    <comment ref="T112" authorId="0">
      <text>
        <r>
          <rPr>
            <b/>
            <sz val="9"/>
            <rFont val="Tahoma"/>
          </rPr>
          <t>von Kleist, Björn:</t>
        </r>
        <r>
          <rPr>
            <sz val="9"/>
            <rFont val="Tahoma"/>
          </rPr>
          <t xml:space="preserve">
CO2-Wert</t>
        </r>
      </text>
    </comment>
    <comment ref="U112" authorId="0">
      <text>
        <r>
          <rPr>
            <b/>
            <sz val="9"/>
            <rFont val="Tahoma"/>
          </rPr>
          <t>von Kleist, Björn:</t>
        </r>
        <r>
          <rPr>
            <sz val="9"/>
            <rFont val="Tahoma"/>
          </rPr>
          <t xml:space="preserve">
CO2-Wert</t>
        </r>
      </text>
    </comment>
    <comment ref="V112" authorId="0">
      <text>
        <r>
          <rPr>
            <b/>
            <sz val="9"/>
            <rFont val="Tahoma"/>
          </rPr>
          <t>von Kleist, Björn:</t>
        </r>
        <r>
          <rPr>
            <sz val="9"/>
            <rFont val="Tahoma"/>
          </rPr>
          <t xml:space="preserve">
CO2-Wert</t>
        </r>
      </text>
    </comment>
    <comment ref="W112" authorId="0">
      <text>
        <r>
          <rPr>
            <b/>
            <sz val="9"/>
            <rFont val="Tahoma"/>
          </rPr>
          <t>von Kleist, Björn:</t>
        </r>
        <r>
          <rPr>
            <sz val="9"/>
            <rFont val="Tahoma"/>
          </rPr>
          <t xml:space="preserve">
CO2-Wert</t>
        </r>
      </text>
    </comment>
    <comment ref="X112" authorId="0">
      <text>
        <r>
          <rPr>
            <b/>
            <sz val="9"/>
            <rFont val="Tahoma"/>
          </rPr>
          <t>von Kleist, Björn:</t>
        </r>
        <r>
          <rPr>
            <sz val="9"/>
            <rFont val="Tahoma"/>
          </rPr>
          <t xml:space="preserve">
CO2-Wert</t>
        </r>
      </text>
    </comment>
    <comment ref="Y112" authorId="0">
      <text>
        <r>
          <rPr>
            <b/>
            <sz val="9"/>
            <rFont val="Tahoma"/>
          </rPr>
          <t>von Kleist, Björn:</t>
        </r>
        <r>
          <rPr>
            <sz val="9"/>
            <rFont val="Tahoma"/>
          </rPr>
          <t xml:space="preserve">
CO2-Wert</t>
        </r>
      </text>
    </comment>
    <comment ref="Z112" authorId="0">
      <text>
        <r>
          <rPr>
            <b/>
            <sz val="9"/>
            <rFont val="Tahoma"/>
          </rPr>
          <t>von Kleist, Björn:</t>
        </r>
        <r>
          <rPr>
            <sz val="9"/>
            <rFont val="Tahoma"/>
          </rPr>
          <t xml:space="preserve">
CO2-Wert</t>
        </r>
      </text>
    </comment>
    <comment ref="I113" authorId="1">
      <text>
        <r>
          <rPr>
            <b/>
            <sz val="9"/>
            <rFont val="Tahoma"/>
          </rPr>
          <t>Gairola, Krishan:</t>
        </r>
        <r>
          <rPr>
            <sz val="9"/>
            <rFont val="Tahoma"/>
          </rPr>
          <t xml:space="preserve">
Textfeld</t>
        </r>
      </text>
    </comment>
    <comment ref="J113" authorId="1">
      <text>
        <r>
          <rPr>
            <b/>
            <sz val="9"/>
            <rFont val="Tahoma"/>
          </rPr>
          <t>Gairola, Krishan:</t>
        </r>
        <r>
          <rPr>
            <sz val="9"/>
            <rFont val="Tahoma"/>
          </rPr>
          <t xml:space="preserve">
Textfeld</t>
        </r>
      </text>
    </comment>
    <comment ref="K113" authorId="1">
      <text>
        <r>
          <rPr>
            <b/>
            <sz val="9"/>
            <rFont val="Tahoma"/>
          </rPr>
          <t>Gairola, Krishan:</t>
        </r>
        <r>
          <rPr>
            <sz val="9"/>
            <rFont val="Tahoma"/>
          </rPr>
          <t xml:space="preserve">
Textfeld</t>
        </r>
      </text>
    </comment>
    <comment ref="L113" authorId="1">
      <text>
        <r>
          <rPr>
            <b/>
            <sz val="9"/>
            <rFont val="Tahoma"/>
          </rPr>
          <t>Gairola, Krishan:</t>
        </r>
        <r>
          <rPr>
            <sz val="9"/>
            <rFont val="Tahoma"/>
          </rPr>
          <t xml:space="preserve">
Textfeld</t>
        </r>
      </text>
    </comment>
    <comment ref="M113" authorId="1">
      <text>
        <r>
          <rPr>
            <b/>
            <sz val="9"/>
            <rFont val="Tahoma"/>
          </rPr>
          <t>Gairola, Krishan:</t>
        </r>
        <r>
          <rPr>
            <sz val="9"/>
            <rFont val="Tahoma"/>
          </rPr>
          <t xml:space="preserve">
Textfeld</t>
        </r>
      </text>
    </comment>
    <comment ref="N113" authorId="1">
      <text>
        <r>
          <rPr>
            <b/>
            <sz val="9"/>
            <rFont val="Tahoma"/>
          </rPr>
          <t>Gairola, Krishan:</t>
        </r>
        <r>
          <rPr>
            <sz val="9"/>
            <rFont val="Tahoma"/>
          </rPr>
          <t xml:space="preserve">
Textfeld</t>
        </r>
      </text>
    </comment>
    <comment ref="O113" authorId="1">
      <text>
        <r>
          <rPr>
            <b/>
            <sz val="9"/>
            <rFont val="Tahoma"/>
          </rPr>
          <t>Gairola, Krishan:</t>
        </r>
        <r>
          <rPr>
            <sz val="9"/>
            <rFont val="Tahoma"/>
          </rPr>
          <t xml:space="preserve">
Textfeld</t>
        </r>
      </text>
    </comment>
    <comment ref="P113" authorId="1">
      <text>
        <r>
          <rPr>
            <b/>
            <sz val="9"/>
            <rFont val="Tahoma"/>
          </rPr>
          <t>Gairola, Krishan:</t>
        </r>
        <r>
          <rPr>
            <sz val="9"/>
            <rFont val="Tahoma"/>
          </rPr>
          <t xml:space="preserve">
Textfeld</t>
        </r>
      </text>
    </comment>
    <comment ref="Q113" authorId="1">
      <text>
        <r>
          <rPr>
            <b/>
            <sz val="9"/>
            <rFont val="Tahoma"/>
          </rPr>
          <t>Gairola, Krishan:</t>
        </r>
        <r>
          <rPr>
            <sz val="9"/>
            <rFont val="Tahoma"/>
          </rPr>
          <t xml:space="preserve">
Textfeld</t>
        </r>
      </text>
    </comment>
    <comment ref="R113" authorId="1">
      <text>
        <r>
          <rPr>
            <b/>
            <sz val="9"/>
            <rFont val="Tahoma"/>
          </rPr>
          <t>Gairola, Krishan:</t>
        </r>
        <r>
          <rPr>
            <sz val="9"/>
            <rFont val="Tahoma"/>
          </rPr>
          <t xml:space="preserve">
Textfeld</t>
        </r>
      </text>
    </comment>
    <comment ref="S113" authorId="1">
      <text>
        <r>
          <rPr>
            <b/>
            <sz val="9"/>
            <rFont val="Tahoma"/>
          </rPr>
          <t>Gairola, Krishan:</t>
        </r>
        <r>
          <rPr>
            <sz val="9"/>
            <rFont val="Tahoma"/>
          </rPr>
          <t xml:space="preserve">
Textfeld</t>
        </r>
      </text>
    </comment>
    <comment ref="T113" authorId="1">
      <text>
        <r>
          <rPr>
            <b/>
            <sz val="9"/>
            <rFont val="Tahoma"/>
          </rPr>
          <t>Gairola, Krishan:</t>
        </r>
        <r>
          <rPr>
            <sz val="9"/>
            <rFont val="Tahoma"/>
          </rPr>
          <t xml:space="preserve">
Textfeld</t>
        </r>
      </text>
    </comment>
    <comment ref="U113" authorId="1">
      <text>
        <r>
          <rPr>
            <b/>
            <sz val="9"/>
            <rFont val="Tahoma"/>
          </rPr>
          <t>Gairola, Krishan:</t>
        </r>
        <r>
          <rPr>
            <sz val="9"/>
            <rFont val="Tahoma"/>
          </rPr>
          <t xml:space="preserve">
Textfeld</t>
        </r>
      </text>
    </comment>
    <comment ref="V113" authorId="1">
      <text>
        <r>
          <rPr>
            <b/>
            <sz val="9"/>
            <rFont val="Tahoma"/>
          </rPr>
          <t>Gairola, Krishan:</t>
        </r>
        <r>
          <rPr>
            <sz val="9"/>
            <rFont val="Tahoma"/>
          </rPr>
          <t xml:space="preserve">
Textfeld</t>
        </r>
      </text>
    </comment>
    <comment ref="W113" authorId="1">
      <text>
        <r>
          <rPr>
            <b/>
            <sz val="9"/>
            <rFont val="Tahoma"/>
          </rPr>
          <t>Gairola, Krishan:</t>
        </r>
        <r>
          <rPr>
            <sz val="9"/>
            <rFont val="Tahoma"/>
          </rPr>
          <t xml:space="preserve">
Textfeld</t>
        </r>
      </text>
    </comment>
    <comment ref="X113" authorId="1">
      <text>
        <r>
          <rPr>
            <b/>
            <sz val="9"/>
            <rFont val="Tahoma"/>
          </rPr>
          <t>Gairola, Krishan:</t>
        </r>
        <r>
          <rPr>
            <sz val="9"/>
            <rFont val="Tahoma"/>
          </rPr>
          <t xml:space="preserve">
Textfeld</t>
        </r>
      </text>
    </comment>
    <comment ref="Y113" authorId="1">
      <text>
        <r>
          <rPr>
            <b/>
            <sz val="9"/>
            <rFont val="Tahoma"/>
          </rPr>
          <t>Gairola, Krishan:</t>
        </r>
        <r>
          <rPr>
            <sz val="9"/>
            <rFont val="Tahoma"/>
          </rPr>
          <t xml:space="preserve">
Textfeld</t>
        </r>
      </text>
    </comment>
    <comment ref="Z113" authorId="1">
      <text>
        <r>
          <rPr>
            <b/>
            <sz val="9"/>
            <rFont val="Tahoma"/>
          </rPr>
          <t>Gairola, Krishan:</t>
        </r>
        <r>
          <rPr>
            <sz val="9"/>
            <rFont val="Tahoma"/>
          </rPr>
          <t xml:space="preserve">
Textfeld</t>
        </r>
      </text>
    </comment>
    <comment ref="I114" authorId="0">
      <text>
        <r>
          <rPr>
            <b/>
            <sz val="9"/>
            <rFont val="Tahoma"/>
          </rPr>
          <t>von Kleist, Björn:</t>
        </r>
        <r>
          <rPr>
            <sz val="9"/>
            <rFont val="Tahoma"/>
          </rPr>
          <t xml:space="preserve">
CO2-Wert</t>
        </r>
      </text>
    </comment>
    <comment ref="J114" authorId="0">
      <text>
        <r>
          <rPr>
            <b/>
            <sz val="9"/>
            <rFont val="Tahoma"/>
          </rPr>
          <t>von Kleist, Björn:</t>
        </r>
        <r>
          <rPr>
            <sz val="9"/>
            <rFont val="Tahoma"/>
          </rPr>
          <t xml:space="preserve">
CO2-Wert</t>
        </r>
      </text>
    </comment>
    <comment ref="K114" authorId="0">
      <text>
        <r>
          <rPr>
            <b/>
            <sz val="9"/>
            <rFont val="Tahoma"/>
          </rPr>
          <t>von Kleist, Björn:</t>
        </r>
        <r>
          <rPr>
            <sz val="9"/>
            <rFont val="Tahoma"/>
          </rPr>
          <t xml:space="preserve">
CO2-Wert</t>
        </r>
      </text>
    </comment>
    <comment ref="L114" authorId="0">
      <text>
        <r>
          <rPr>
            <b/>
            <sz val="9"/>
            <rFont val="Tahoma"/>
          </rPr>
          <t>von Kleist, Björn:</t>
        </r>
        <r>
          <rPr>
            <sz val="9"/>
            <rFont val="Tahoma"/>
          </rPr>
          <t xml:space="preserve">
CO2-Wert</t>
        </r>
      </text>
    </comment>
    <comment ref="M114" authorId="0">
      <text>
        <r>
          <rPr>
            <b/>
            <sz val="9"/>
            <rFont val="Tahoma"/>
          </rPr>
          <t>von Kleist, Björn:</t>
        </r>
        <r>
          <rPr>
            <sz val="9"/>
            <rFont val="Tahoma"/>
          </rPr>
          <t xml:space="preserve">
CO2-Wert</t>
        </r>
      </text>
    </comment>
    <comment ref="N114" authorId="0">
      <text>
        <r>
          <rPr>
            <b/>
            <sz val="9"/>
            <rFont val="Tahoma"/>
          </rPr>
          <t>von Kleist, Björn:</t>
        </r>
        <r>
          <rPr>
            <sz val="9"/>
            <rFont val="Tahoma"/>
          </rPr>
          <t xml:space="preserve">
CO2-Wert</t>
        </r>
      </text>
    </comment>
    <comment ref="O114" authorId="0">
      <text>
        <r>
          <rPr>
            <b/>
            <sz val="9"/>
            <rFont val="Tahoma"/>
          </rPr>
          <t>von Kleist, Björn:</t>
        </r>
        <r>
          <rPr>
            <sz val="9"/>
            <rFont val="Tahoma"/>
          </rPr>
          <t xml:space="preserve">
CO2-Wert</t>
        </r>
      </text>
    </comment>
    <comment ref="P114" authorId="0">
      <text>
        <r>
          <rPr>
            <b/>
            <sz val="9"/>
            <rFont val="Tahoma"/>
          </rPr>
          <t>von Kleist, Björn:</t>
        </r>
        <r>
          <rPr>
            <sz val="9"/>
            <rFont val="Tahoma"/>
          </rPr>
          <t xml:space="preserve">
CO2-Wert</t>
        </r>
      </text>
    </comment>
    <comment ref="Q114" authorId="0">
      <text>
        <r>
          <rPr>
            <b/>
            <sz val="9"/>
            <rFont val="Tahoma"/>
          </rPr>
          <t>von Kleist, Björn:</t>
        </r>
        <r>
          <rPr>
            <sz val="9"/>
            <rFont val="Tahoma"/>
          </rPr>
          <t xml:space="preserve">
CO2-Wert</t>
        </r>
      </text>
    </comment>
    <comment ref="R114" authorId="0">
      <text>
        <r>
          <rPr>
            <b/>
            <sz val="9"/>
            <rFont val="Tahoma"/>
          </rPr>
          <t>von Kleist, Björn:</t>
        </r>
        <r>
          <rPr>
            <sz val="9"/>
            <rFont val="Tahoma"/>
          </rPr>
          <t xml:space="preserve">
CO2-Wert</t>
        </r>
      </text>
    </comment>
    <comment ref="S114" authorId="0">
      <text>
        <r>
          <rPr>
            <b/>
            <sz val="9"/>
            <rFont val="Tahoma"/>
          </rPr>
          <t>von Kleist, Björn:</t>
        </r>
        <r>
          <rPr>
            <sz val="9"/>
            <rFont val="Tahoma"/>
          </rPr>
          <t xml:space="preserve">
CO2-Wert</t>
        </r>
      </text>
    </comment>
    <comment ref="T114" authorId="0">
      <text>
        <r>
          <rPr>
            <b/>
            <sz val="9"/>
            <rFont val="Tahoma"/>
          </rPr>
          <t>von Kleist, Björn:</t>
        </r>
        <r>
          <rPr>
            <sz val="9"/>
            <rFont val="Tahoma"/>
          </rPr>
          <t xml:space="preserve">
CO2-Wert</t>
        </r>
      </text>
    </comment>
    <comment ref="U114" authorId="0">
      <text>
        <r>
          <rPr>
            <b/>
            <sz val="9"/>
            <rFont val="Tahoma"/>
          </rPr>
          <t>von Kleist, Björn:</t>
        </r>
        <r>
          <rPr>
            <sz val="9"/>
            <rFont val="Tahoma"/>
          </rPr>
          <t xml:space="preserve">
CO2-Wert</t>
        </r>
      </text>
    </comment>
    <comment ref="V114" authorId="0">
      <text>
        <r>
          <rPr>
            <b/>
            <sz val="9"/>
            <rFont val="Tahoma"/>
          </rPr>
          <t>von Kleist, Björn:</t>
        </r>
        <r>
          <rPr>
            <sz val="9"/>
            <rFont val="Tahoma"/>
          </rPr>
          <t xml:space="preserve">
CO2-Wert</t>
        </r>
      </text>
    </comment>
    <comment ref="W114" authorId="0">
      <text>
        <r>
          <rPr>
            <b/>
            <sz val="9"/>
            <rFont val="Tahoma"/>
          </rPr>
          <t>von Kleist, Björn:</t>
        </r>
        <r>
          <rPr>
            <sz val="9"/>
            <rFont val="Tahoma"/>
          </rPr>
          <t xml:space="preserve">
CO2-Wert</t>
        </r>
      </text>
    </comment>
    <comment ref="X114" authorId="0">
      <text>
        <r>
          <rPr>
            <b/>
            <sz val="9"/>
            <rFont val="Tahoma"/>
          </rPr>
          <t>von Kleist, Björn:</t>
        </r>
        <r>
          <rPr>
            <sz val="9"/>
            <rFont val="Tahoma"/>
          </rPr>
          <t xml:space="preserve">
CO2-Wert</t>
        </r>
      </text>
    </comment>
    <comment ref="Y114" authorId="0">
      <text>
        <r>
          <rPr>
            <b/>
            <sz val="9"/>
            <rFont val="Tahoma"/>
          </rPr>
          <t>von Kleist, Björn:</t>
        </r>
        <r>
          <rPr>
            <sz val="9"/>
            <rFont val="Tahoma"/>
          </rPr>
          <t xml:space="preserve">
CO2-Wert</t>
        </r>
      </text>
    </comment>
    <comment ref="Z114" authorId="0">
      <text>
        <r>
          <rPr>
            <b/>
            <sz val="9"/>
            <rFont val="Tahoma"/>
          </rPr>
          <t>von Kleist, Björn:</t>
        </r>
        <r>
          <rPr>
            <sz val="9"/>
            <rFont val="Tahoma"/>
          </rPr>
          <t xml:space="preserve">
CO2-Wert</t>
        </r>
      </text>
    </comment>
    <comment ref="I115" authorId="1">
      <text>
        <r>
          <rPr>
            <b/>
            <sz val="9"/>
            <rFont val="Tahoma"/>
          </rPr>
          <t>Gairola, Krishan:</t>
        </r>
        <r>
          <rPr>
            <sz val="9"/>
            <rFont val="Tahoma"/>
          </rPr>
          <t xml:space="preserve">
Textfeld</t>
        </r>
      </text>
    </comment>
    <comment ref="J115" authorId="1">
      <text>
        <r>
          <rPr>
            <b/>
            <sz val="9"/>
            <rFont val="Tahoma"/>
          </rPr>
          <t>Gairola, Krishan:</t>
        </r>
        <r>
          <rPr>
            <sz val="9"/>
            <rFont val="Tahoma"/>
          </rPr>
          <t xml:space="preserve">
Textfeld</t>
        </r>
      </text>
    </comment>
    <comment ref="K115" authorId="1">
      <text>
        <r>
          <rPr>
            <b/>
            <sz val="9"/>
            <rFont val="Tahoma"/>
          </rPr>
          <t>Gairola, Krishan:</t>
        </r>
        <r>
          <rPr>
            <sz val="9"/>
            <rFont val="Tahoma"/>
          </rPr>
          <t xml:space="preserve">
Textfeld</t>
        </r>
      </text>
    </comment>
    <comment ref="L115" authorId="1">
      <text>
        <r>
          <rPr>
            <b/>
            <sz val="9"/>
            <rFont val="Tahoma"/>
          </rPr>
          <t>Gairola, Krishan:</t>
        </r>
        <r>
          <rPr>
            <sz val="9"/>
            <rFont val="Tahoma"/>
          </rPr>
          <t xml:space="preserve">
Textfeld</t>
        </r>
      </text>
    </comment>
    <comment ref="M115" authorId="1">
      <text>
        <r>
          <rPr>
            <b/>
            <sz val="9"/>
            <rFont val="Tahoma"/>
          </rPr>
          <t>Gairola, Krishan:</t>
        </r>
        <r>
          <rPr>
            <sz val="9"/>
            <rFont val="Tahoma"/>
          </rPr>
          <t xml:space="preserve">
Textfeld</t>
        </r>
      </text>
    </comment>
    <comment ref="N115" authorId="1">
      <text>
        <r>
          <rPr>
            <b/>
            <sz val="9"/>
            <rFont val="Tahoma"/>
          </rPr>
          <t>Gairola, Krishan:</t>
        </r>
        <r>
          <rPr>
            <sz val="9"/>
            <rFont val="Tahoma"/>
          </rPr>
          <t xml:space="preserve">
Textfeld</t>
        </r>
      </text>
    </comment>
    <comment ref="O115" authorId="1">
      <text>
        <r>
          <rPr>
            <b/>
            <sz val="9"/>
            <rFont val="Tahoma"/>
          </rPr>
          <t>Gairola, Krishan:</t>
        </r>
        <r>
          <rPr>
            <sz val="9"/>
            <rFont val="Tahoma"/>
          </rPr>
          <t xml:space="preserve">
Textfeld</t>
        </r>
      </text>
    </comment>
    <comment ref="P115" authorId="1">
      <text>
        <r>
          <rPr>
            <b/>
            <sz val="9"/>
            <rFont val="Tahoma"/>
          </rPr>
          <t>Gairola, Krishan:</t>
        </r>
        <r>
          <rPr>
            <sz val="9"/>
            <rFont val="Tahoma"/>
          </rPr>
          <t xml:space="preserve">
Textfeld</t>
        </r>
      </text>
    </comment>
    <comment ref="Q115" authorId="1">
      <text>
        <r>
          <rPr>
            <b/>
            <sz val="9"/>
            <rFont val="Tahoma"/>
          </rPr>
          <t>Gairola, Krishan:</t>
        </r>
        <r>
          <rPr>
            <sz val="9"/>
            <rFont val="Tahoma"/>
          </rPr>
          <t xml:space="preserve">
Textfeld</t>
        </r>
      </text>
    </comment>
    <comment ref="R115" authorId="1">
      <text>
        <r>
          <rPr>
            <b/>
            <sz val="9"/>
            <rFont val="Tahoma"/>
          </rPr>
          <t>Gairola, Krishan:</t>
        </r>
        <r>
          <rPr>
            <sz val="9"/>
            <rFont val="Tahoma"/>
          </rPr>
          <t xml:space="preserve">
Textfeld</t>
        </r>
      </text>
    </comment>
    <comment ref="S115" authorId="1">
      <text>
        <r>
          <rPr>
            <b/>
            <sz val="9"/>
            <rFont val="Tahoma"/>
          </rPr>
          <t>Gairola, Krishan:</t>
        </r>
        <r>
          <rPr>
            <sz val="9"/>
            <rFont val="Tahoma"/>
          </rPr>
          <t xml:space="preserve">
Textfeld</t>
        </r>
      </text>
    </comment>
    <comment ref="T115" authorId="1">
      <text>
        <r>
          <rPr>
            <b/>
            <sz val="9"/>
            <rFont val="Tahoma"/>
          </rPr>
          <t>Gairola, Krishan:</t>
        </r>
        <r>
          <rPr>
            <sz val="9"/>
            <rFont val="Tahoma"/>
          </rPr>
          <t xml:space="preserve">
Textfeld</t>
        </r>
      </text>
    </comment>
    <comment ref="U115" authorId="1">
      <text>
        <r>
          <rPr>
            <b/>
            <sz val="9"/>
            <rFont val="Tahoma"/>
          </rPr>
          <t>Gairola, Krishan:</t>
        </r>
        <r>
          <rPr>
            <sz val="9"/>
            <rFont val="Tahoma"/>
          </rPr>
          <t xml:space="preserve">
Textfeld</t>
        </r>
      </text>
    </comment>
    <comment ref="V115" authorId="1">
      <text>
        <r>
          <rPr>
            <b/>
            <sz val="9"/>
            <rFont val="Tahoma"/>
          </rPr>
          <t>Gairola, Krishan:</t>
        </r>
        <r>
          <rPr>
            <sz val="9"/>
            <rFont val="Tahoma"/>
          </rPr>
          <t xml:space="preserve">
Textfeld</t>
        </r>
      </text>
    </comment>
    <comment ref="W115" authorId="1">
      <text>
        <r>
          <rPr>
            <b/>
            <sz val="9"/>
            <rFont val="Tahoma"/>
          </rPr>
          <t>Gairola, Krishan:</t>
        </r>
        <r>
          <rPr>
            <sz val="9"/>
            <rFont val="Tahoma"/>
          </rPr>
          <t xml:space="preserve">
Textfeld</t>
        </r>
      </text>
    </comment>
    <comment ref="X115" authorId="1">
      <text>
        <r>
          <rPr>
            <b/>
            <sz val="9"/>
            <rFont val="Tahoma"/>
          </rPr>
          <t>Gairola, Krishan:</t>
        </r>
        <r>
          <rPr>
            <sz val="9"/>
            <rFont val="Tahoma"/>
          </rPr>
          <t xml:space="preserve">
Textfeld</t>
        </r>
      </text>
    </comment>
    <comment ref="Y115" authorId="1">
      <text>
        <r>
          <rPr>
            <b/>
            <sz val="9"/>
            <rFont val="Tahoma"/>
          </rPr>
          <t>Gairola, Krishan:</t>
        </r>
        <r>
          <rPr>
            <sz val="9"/>
            <rFont val="Tahoma"/>
          </rPr>
          <t xml:space="preserve">
Textfeld</t>
        </r>
      </text>
    </comment>
    <comment ref="Z115" authorId="1">
      <text>
        <r>
          <rPr>
            <b/>
            <sz val="9"/>
            <rFont val="Tahoma"/>
          </rPr>
          <t>Gairola, Krishan:</t>
        </r>
        <r>
          <rPr>
            <sz val="9"/>
            <rFont val="Tahoma"/>
          </rPr>
          <t xml:space="preserve">
Textfeld</t>
        </r>
      </text>
    </comment>
    <comment ref="I116" authorId="0">
      <text>
        <r>
          <rPr>
            <b/>
            <sz val="9"/>
            <rFont val="Tahoma"/>
          </rPr>
          <t>von Kleist, Björn:</t>
        </r>
        <r>
          <rPr>
            <sz val="9"/>
            <rFont val="Tahoma"/>
          </rPr>
          <t xml:space="preserve">
CO2-Wert</t>
        </r>
      </text>
    </comment>
    <comment ref="J116" authorId="0">
      <text>
        <r>
          <rPr>
            <b/>
            <sz val="9"/>
            <rFont val="Tahoma"/>
          </rPr>
          <t>von Kleist, Björn:</t>
        </r>
        <r>
          <rPr>
            <sz val="9"/>
            <rFont val="Tahoma"/>
          </rPr>
          <t xml:space="preserve">
CO2-Wert</t>
        </r>
      </text>
    </comment>
    <comment ref="K116" authorId="0">
      <text>
        <r>
          <rPr>
            <b/>
            <sz val="9"/>
            <rFont val="Tahoma"/>
          </rPr>
          <t>von Kleist, Björn:</t>
        </r>
        <r>
          <rPr>
            <sz val="9"/>
            <rFont val="Tahoma"/>
          </rPr>
          <t xml:space="preserve">
CO2-Wert</t>
        </r>
      </text>
    </comment>
    <comment ref="L116" authorId="0">
      <text>
        <r>
          <rPr>
            <b/>
            <sz val="9"/>
            <rFont val="Tahoma"/>
          </rPr>
          <t>von Kleist, Björn:</t>
        </r>
        <r>
          <rPr>
            <sz val="9"/>
            <rFont val="Tahoma"/>
          </rPr>
          <t xml:space="preserve">
CO2-Wert</t>
        </r>
      </text>
    </comment>
    <comment ref="M116" authorId="0">
      <text>
        <r>
          <rPr>
            <b/>
            <sz val="9"/>
            <rFont val="Tahoma"/>
          </rPr>
          <t>von Kleist, Björn:</t>
        </r>
        <r>
          <rPr>
            <sz val="9"/>
            <rFont val="Tahoma"/>
          </rPr>
          <t xml:space="preserve">
CO2-Wert</t>
        </r>
      </text>
    </comment>
    <comment ref="N116" authorId="0">
      <text>
        <r>
          <rPr>
            <b/>
            <sz val="9"/>
            <rFont val="Tahoma"/>
          </rPr>
          <t>von Kleist, Björn:</t>
        </r>
        <r>
          <rPr>
            <sz val="9"/>
            <rFont val="Tahoma"/>
          </rPr>
          <t xml:space="preserve">
CO2-Wert</t>
        </r>
      </text>
    </comment>
    <comment ref="O116" authorId="0">
      <text>
        <r>
          <rPr>
            <b/>
            <sz val="9"/>
            <rFont val="Tahoma"/>
          </rPr>
          <t>von Kleist, Björn:</t>
        </r>
        <r>
          <rPr>
            <sz val="9"/>
            <rFont val="Tahoma"/>
          </rPr>
          <t xml:space="preserve">
CO2-Wert</t>
        </r>
      </text>
    </comment>
    <comment ref="P116" authorId="0">
      <text>
        <r>
          <rPr>
            <b/>
            <sz val="9"/>
            <rFont val="Tahoma"/>
          </rPr>
          <t>von Kleist, Björn:</t>
        </r>
        <r>
          <rPr>
            <sz val="9"/>
            <rFont val="Tahoma"/>
          </rPr>
          <t xml:space="preserve">
CO2-Wert</t>
        </r>
      </text>
    </comment>
    <comment ref="Q116" authorId="0">
      <text>
        <r>
          <rPr>
            <b/>
            <sz val="9"/>
            <rFont val="Tahoma"/>
          </rPr>
          <t>von Kleist, Björn:</t>
        </r>
        <r>
          <rPr>
            <sz val="9"/>
            <rFont val="Tahoma"/>
          </rPr>
          <t xml:space="preserve">
CO2-Wert</t>
        </r>
      </text>
    </comment>
    <comment ref="R116" authorId="0">
      <text>
        <r>
          <rPr>
            <b/>
            <sz val="9"/>
            <rFont val="Tahoma"/>
          </rPr>
          <t>von Kleist, Björn:</t>
        </r>
        <r>
          <rPr>
            <sz val="9"/>
            <rFont val="Tahoma"/>
          </rPr>
          <t xml:space="preserve">
CO2-Wert</t>
        </r>
      </text>
    </comment>
    <comment ref="S116" authorId="0">
      <text>
        <r>
          <rPr>
            <b/>
            <sz val="9"/>
            <rFont val="Tahoma"/>
          </rPr>
          <t>von Kleist, Björn:</t>
        </r>
        <r>
          <rPr>
            <sz val="9"/>
            <rFont val="Tahoma"/>
          </rPr>
          <t xml:space="preserve">
CO2-Wert</t>
        </r>
      </text>
    </comment>
    <comment ref="T116" authorId="0">
      <text>
        <r>
          <rPr>
            <b/>
            <sz val="9"/>
            <rFont val="Tahoma"/>
          </rPr>
          <t>von Kleist, Björn:</t>
        </r>
        <r>
          <rPr>
            <sz val="9"/>
            <rFont val="Tahoma"/>
          </rPr>
          <t xml:space="preserve">
CO2-Wert</t>
        </r>
      </text>
    </comment>
    <comment ref="U116" authorId="0">
      <text>
        <r>
          <rPr>
            <b/>
            <sz val="9"/>
            <rFont val="Tahoma"/>
          </rPr>
          <t>von Kleist, Björn:</t>
        </r>
        <r>
          <rPr>
            <sz val="9"/>
            <rFont val="Tahoma"/>
          </rPr>
          <t xml:space="preserve">
CO2-Wert</t>
        </r>
      </text>
    </comment>
    <comment ref="V116" authorId="0">
      <text>
        <r>
          <rPr>
            <b/>
            <sz val="9"/>
            <rFont val="Tahoma"/>
          </rPr>
          <t>von Kleist, Björn:</t>
        </r>
        <r>
          <rPr>
            <sz val="9"/>
            <rFont val="Tahoma"/>
          </rPr>
          <t xml:space="preserve">
CO2-Wert</t>
        </r>
      </text>
    </comment>
    <comment ref="W116" authorId="0">
      <text>
        <r>
          <rPr>
            <b/>
            <sz val="9"/>
            <rFont val="Tahoma"/>
          </rPr>
          <t>von Kleist, Björn:</t>
        </r>
        <r>
          <rPr>
            <sz val="9"/>
            <rFont val="Tahoma"/>
          </rPr>
          <t xml:space="preserve">
CO2-Wert</t>
        </r>
      </text>
    </comment>
    <comment ref="X116" authorId="0">
      <text>
        <r>
          <rPr>
            <b/>
            <sz val="9"/>
            <rFont val="Tahoma"/>
          </rPr>
          <t>von Kleist, Björn:</t>
        </r>
        <r>
          <rPr>
            <sz val="9"/>
            <rFont val="Tahoma"/>
          </rPr>
          <t xml:space="preserve">
CO2-Wert</t>
        </r>
      </text>
    </comment>
    <comment ref="Y116" authorId="0">
      <text>
        <r>
          <rPr>
            <b/>
            <sz val="9"/>
            <rFont val="Tahoma"/>
          </rPr>
          <t>von Kleist, Björn:</t>
        </r>
        <r>
          <rPr>
            <sz val="9"/>
            <rFont val="Tahoma"/>
          </rPr>
          <t xml:space="preserve">
CO2-Wert</t>
        </r>
      </text>
    </comment>
    <comment ref="Z116" authorId="0">
      <text>
        <r>
          <rPr>
            <b/>
            <sz val="9"/>
            <rFont val="Tahoma"/>
          </rPr>
          <t>von Kleist, Björn:</t>
        </r>
        <r>
          <rPr>
            <sz val="9"/>
            <rFont val="Tahoma"/>
          </rPr>
          <t xml:space="preserve">
CO2-Wert</t>
        </r>
      </text>
    </comment>
    <comment ref="I117" authorId="1">
      <text>
        <r>
          <rPr>
            <b/>
            <sz val="9"/>
            <rFont val="Tahoma"/>
          </rPr>
          <t>Gairola, Krishan:</t>
        </r>
        <r>
          <rPr>
            <sz val="9"/>
            <rFont val="Tahoma"/>
          </rPr>
          <t xml:space="preserve">
Textfeld</t>
        </r>
      </text>
    </comment>
    <comment ref="J117" authorId="1">
      <text>
        <r>
          <rPr>
            <b/>
            <sz val="9"/>
            <rFont val="Tahoma"/>
          </rPr>
          <t>Gairola, Krishan:</t>
        </r>
        <r>
          <rPr>
            <sz val="9"/>
            <rFont val="Tahoma"/>
          </rPr>
          <t xml:space="preserve">
Textfeld</t>
        </r>
      </text>
    </comment>
    <comment ref="K117" authorId="1">
      <text>
        <r>
          <rPr>
            <b/>
            <sz val="9"/>
            <rFont val="Tahoma"/>
          </rPr>
          <t>Gairola, Krishan:</t>
        </r>
        <r>
          <rPr>
            <sz val="9"/>
            <rFont val="Tahoma"/>
          </rPr>
          <t xml:space="preserve">
Textfeld</t>
        </r>
      </text>
    </comment>
    <comment ref="L117" authorId="1">
      <text>
        <r>
          <rPr>
            <b/>
            <sz val="9"/>
            <rFont val="Tahoma"/>
          </rPr>
          <t>Gairola, Krishan:</t>
        </r>
        <r>
          <rPr>
            <sz val="9"/>
            <rFont val="Tahoma"/>
          </rPr>
          <t xml:space="preserve">
Textfeld</t>
        </r>
      </text>
    </comment>
    <comment ref="M117" authorId="1">
      <text>
        <r>
          <rPr>
            <b/>
            <sz val="9"/>
            <rFont val="Tahoma"/>
          </rPr>
          <t>Gairola, Krishan:</t>
        </r>
        <r>
          <rPr>
            <sz val="9"/>
            <rFont val="Tahoma"/>
          </rPr>
          <t xml:space="preserve">
Textfeld</t>
        </r>
      </text>
    </comment>
    <comment ref="N117" authorId="1">
      <text>
        <r>
          <rPr>
            <b/>
            <sz val="9"/>
            <rFont val="Tahoma"/>
          </rPr>
          <t>Gairola, Krishan:</t>
        </r>
        <r>
          <rPr>
            <sz val="9"/>
            <rFont val="Tahoma"/>
          </rPr>
          <t xml:space="preserve">
Textfeld</t>
        </r>
      </text>
    </comment>
    <comment ref="O117" authorId="1">
      <text>
        <r>
          <rPr>
            <b/>
            <sz val="9"/>
            <rFont val="Tahoma"/>
          </rPr>
          <t>Gairola, Krishan:</t>
        </r>
        <r>
          <rPr>
            <sz val="9"/>
            <rFont val="Tahoma"/>
          </rPr>
          <t xml:space="preserve">
Textfeld</t>
        </r>
      </text>
    </comment>
    <comment ref="P117" authorId="1">
      <text>
        <r>
          <rPr>
            <b/>
            <sz val="9"/>
            <rFont val="Tahoma"/>
          </rPr>
          <t>Gairola, Krishan:</t>
        </r>
        <r>
          <rPr>
            <sz val="9"/>
            <rFont val="Tahoma"/>
          </rPr>
          <t xml:space="preserve">
Textfeld</t>
        </r>
      </text>
    </comment>
    <comment ref="Q117" authorId="1">
      <text>
        <r>
          <rPr>
            <b/>
            <sz val="9"/>
            <rFont val="Tahoma"/>
          </rPr>
          <t>Gairola, Krishan:</t>
        </r>
        <r>
          <rPr>
            <sz val="9"/>
            <rFont val="Tahoma"/>
          </rPr>
          <t xml:space="preserve">
Textfeld</t>
        </r>
      </text>
    </comment>
    <comment ref="R117" authorId="1">
      <text>
        <r>
          <rPr>
            <b/>
            <sz val="9"/>
            <rFont val="Tahoma"/>
          </rPr>
          <t>Gairola, Krishan:</t>
        </r>
        <r>
          <rPr>
            <sz val="9"/>
            <rFont val="Tahoma"/>
          </rPr>
          <t xml:space="preserve">
Textfeld</t>
        </r>
      </text>
    </comment>
    <comment ref="S117" authorId="1">
      <text>
        <r>
          <rPr>
            <b/>
            <sz val="9"/>
            <rFont val="Tahoma"/>
          </rPr>
          <t>Gairola, Krishan:</t>
        </r>
        <r>
          <rPr>
            <sz val="9"/>
            <rFont val="Tahoma"/>
          </rPr>
          <t xml:space="preserve">
Textfeld</t>
        </r>
      </text>
    </comment>
    <comment ref="T117" authorId="1">
      <text>
        <r>
          <rPr>
            <b/>
            <sz val="9"/>
            <rFont val="Tahoma"/>
          </rPr>
          <t>Gairola, Krishan:</t>
        </r>
        <r>
          <rPr>
            <sz val="9"/>
            <rFont val="Tahoma"/>
          </rPr>
          <t xml:space="preserve">
Textfeld</t>
        </r>
      </text>
    </comment>
    <comment ref="U117" authorId="1">
      <text>
        <r>
          <rPr>
            <b/>
            <sz val="9"/>
            <rFont val="Tahoma"/>
          </rPr>
          <t>Gairola, Krishan:</t>
        </r>
        <r>
          <rPr>
            <sz val="9"/>
            <rFont val="Tahoma"/>
          </rPr>
          <t xml:space="preserve">
Textfeld</t>
        </r>
      </text>
    </comment>
    <comment ref="V117" authorId="1">
      <text>
        <r>
          <rPr>
            <b/>
            <sz val="9"/>
            <rFont val="Tahoma"/>
          </rPr>
          <t>Gairola, Krishan:</t>
        </r>
        <r>
          <rPr>
            <sz val="9"/>
            <rFont val="Tahoma"/>
          </rPr>
          <t xml:space="preserve">
Textfeld</t>
        </r>
      </text>
    </comment>
    <comment ref="W117" authorId="1">
      <text>
        <r>
          <rPr>
            <b/>
            <sz val="9"/>
            <rFont val="Tahoma"/>
          </rPr>
          <t>Gairola, Krishan:</t>
        </r>
        <r>
          <rPr>
            <sz val="9"/>
            <rFont val="Tahoma"/>
          </rPr>
          <t xml:space="preserve">
Textfeld</t>
        </r>
      </text>
    </comment>
    <comment ref="X117" authorId="1">
      <text>
        <r>
          <rPr>
            <b/>
            <sz val="9"/>
            <rFont val="Tahoma"/>
          </rPr>
          <t>Gairola, Krishan:</t>
        </r>
        <r>
          <rPr>
            <sz val="9"/>
            <rFont val="Tahoma"/>
          </rPr>
          <t xml:space="preserve">
Textfeld</t>
        </r>
      </text>
    </comment>
    <comment ref="Y117" authorId="1">
      <text>
        <r>
          <rPr>
            <b/>
            <sz val="9"/>
            <rFont val="Tahoma"/>
          </rPr>
          <t>Gairola, Krishan:</t>
        </r>
        <r>
          <rPr>
            <sz val="9"/>
            <rFont val="Tahoma"/>
          </rPr>
          <t xml:space="preserve">
Textfeld</t>
        </r>
      </text>
    </comment>
    <comment ref="Z117" authorId="1">
      <text>
        <r>
          <rPr>
            <b/>
            <sz val="9"/>
            <rFont val="Tahoma"/>
          </rPr>
          <t>Gairola, Krishan:</t>
        </r>
        <r>
          <rPr>
            <sz val="9"/>
            <rFont val="Tahoma"/>
          </rPr>
          <t xml:space="preserve">
Textfeld</t>
        </r>
      </text>
    </comment>
    <comment ref="I118" authorId="0">
      <text>
        <r>
          <rPr>
            <b/>
            <sz val="9"/>
            <rFont val="Tahoma"/>
          </rPr>
          <t>von Kleist, Björn:</t>
        </r>
        <r>
          <rPr>
            <sz val="9"/>
            <rFont val="Tahoma"/>
          </rPr>
          <t xml:space="preserve">
CO2-Wert</t>
        </r>
      </text>
    </comment>
    <comment ref="J118" authorId="0">
      <text>
        <r>
          <rPr>
            <b/>
            <sz val="9"/>
            <rFont val="Tahoma"/>
          </rPr>
          <t>von Kleist, Björn:</t>
        </r>
        <r>
          <rPr>
            <sz val="9"/>
            <rFont val="Tahoma"/>
          </rPr>
          <t xml:space="preserve">
CO2-Wert</t>
        </r>
      </text>
    </comment>
    <comment ref="K118" authorId="0">
      <text>
        <r>
          <rPr>
            <b/>
            <sz val="9"/>
            <rFont val="Tahoma"/>
          </rPr>
          <t>von Kleist, Björn:</t>
        </r>
        <r>
          <rPr>
            <sz val="9"/>
            <rFont val="Tahoma"/>
          </rPr>
          <t xml:space="preserve">
CO2-Wert</t>
        </r>
      </text>
    </comment>
    <comment ref="L118" authorId="0">
      <text>
        <r>
          <rPr>
            <b/>
            <sz val="9"/>
            <rFont val="Tahoma"/>
          </rPr>
          <t>von Kleist, Björn:</t>
        </r>
        <r>
          <rPr>
            <sz val="9"/>
            <rFont val="Tahoma"/>
          </rPr>
          <t xml:space="preserve">
CO2-Wert</t>
        </r>
      </text>
    </comment>
    <comment ref="M118" authorId="0">
      <text>
        <r>
          <rPr>
            <b/>
            <sz val="9"/>
            <rFont val="Tahoma"/>
          </rPr>
          <t>von Kleist, Björn:</t>
        </r>
        <r>
          <rPr>
            <sz val="9"/>
            <rFont val="Tahoma"/>
          </rPr>
          <t xml:space="preserve">
CO2-Wert</t>
        </r>
      </text>
    </comment>
    <comment ref="N118" authorId="0">
      <text>
        <r>
          <rPr>
            <b/>
            <sz val="9"/>
            <rFont val="Tahoma"/>
          </rPr>
          <t>von Kleist, Björn:</t>
        </r>
        <r>
          <rPr>
            <sz val="9"/>
            <rFont val="Tahoma"/>
          </rPr>
          <t xml:space="preserve">
CO2-Wert</t>
        </r>
      </text>
    </comment>
    <comment ref="O118" authorId="0">
      <text>
        <r>
          <rPr>
            <b/>
            <sz val="9"/>
            <rFont val="Tahoma"/>
          </rPr>
          <t>von Kleist, Björn:</t>
        </r>
        <r>
          <rPr>
            <sz val="9"/>
            <rFont val="Tahoma"/>
          </rPr>
          <t xml:space="preserve">
CO2-Wert</t>
        </r>
      </text>
    </comment>
    <comment ref="P118" authorId="0">
      <text>
        <r>
          <rPr>
            <b/>
            <sz val="9"/>
            <rFont val="Tahoma"/>
          </rPr>
          <t>von Kleist, Björn:</t>
        </r>
        <r>
          <rPr>
            <sz val="9"/>
            <rFont val="Tahoma"/>
          </rPr>
          <t xml:space="preserve">
CO2-Wert</t>
        </r>
      </text>
    </comment>
    <comment ref="Q118" authorId="0">
      <text>
        <r>
          <rPr>
            <b/>
            <sz val="9"/>
            <rFont val="Tahoma"/>
          </rPr>
          <t>von Kleist, Björn:</t>
        </r>
        <r>
          <rPr>
            <sz val="9"/>
            <rFont val="Tahoma"/>
          </rPr>
          <t xml:space="preserve">
CO2-Wert</t>
        </r>
      </text>
    </comment>
    <comment ref="R118" authorId="0">
      <text>
        <r>
          <rPr>
            <b/>
            <sz val="9"/>
            <rFont val="Tahoma"/>
          </rPr>
          <t>von Kleist, Björn:</t>
        </r>
        <r>
          <rPr>
            <sz val="9"/>
            <rFont val="Tahoma"/>
          </rPr>
          <t xml:space="preserve">
CO2-Wert</t>
        </r>
      </text>
    </comment>
    <comment ref="S118" authorId="0">
      <text>
        <r>
          <rPr>
            <b/>
            <sz val="9"/>
            <rFont val="Tahoma"/>
          </rPr>
          <t>von Kleist, Björn:</t>
        </r>
        <r>
          <rPr>
            <sz val="9"/>
            <rFont val="Tahoma"/>
          </rPr>
          <t xml:space="preserve">
CO2-Wert</t>
        </r>
      </text>
    </comment>
    <comment ref="T118" authorId="0">
      <text>
        <r>
          <rPr>
            <b/>
            <sz val="9"/>
            <rFont val="Tahoma"/>
          </rPr>
          <t>von Kleist, Björn:</t>
        </r>
        <r>
          <rPr>
            <sz val="9"/>
            <rFont val="Tahoma"/>
          </rPr>
          <t xml:space="preserve">
CO2-Wert</t>
        </r>
      </text>
    </comment>
    <comment ref="U118" authorId="0">
      <text>
        <r>
          <rPr>
            <b/>
            <sz val="9"/>
            <rFont val="Tahoma"/>
          </rPr>
          <t>von Kleist, Björn:</t>
        </r>
        <r>
          <rPr>
            <sz val="9"/>
            <rFont val="Tahoma"/>
          </rPr>
          <t xml:space="preserve">
CO2-Wert</t>
        </r>
      </text>
    </comment>
    <comment ref="V118" authorId="0">
      <text>
        <r>
          <rPr>
            <b/>
            <sz val="9"/>
            <rFont val="Tahoma"/>
          </rPr>
          <t>von Kleist, Björn:</t>
        </r>
        <r>
          <rPr>
            <sz val="9"/>
            <rFont val="Tahoma"/>
          </rPr>
          <t xml:space="preserve">
CO2-Wert</t>
        </r>
      </text>
    </comment>
    <comment ref="W118" authorId="0">
      <text>
        <r>
          <rPr>
            <b/>
            <sz val="9"/>
            <rFont val="Tahoma"/>
          </rPr>
          <t>von Kleist, Björn:</t>
        </r>
        <r>
          <rPr>
            <sz val="9"/>
            <rFont val="Tahoma"/>
          </rPr>
          <t xml:space="preserve">
CO2-Wert</t>
        </r>
      </text>
    </comment>
    <comment ref="X118" authorId="0">
      <text>
        <r>
          <rPr>
            <b/>
            <sz val="9"/>
            <rFont val="Tahoma"/>
          </rPr>
          <t>von Kleist, Björn:</t>
        </r>
        <r>
          <rPr>
            <sz val="9"/>
            <rFont val="Tahoma"/>
          </rPr>
          <t xml:space="preserve">
CO2-Wert</t>
        </r>
      </text>
    </comment>
    <comment ref="Y118" authorId="0">
      <text>
        <r>
          <rPr>
            <b/>
            <sz val="9"/>
            <rFont val="Tahoma"/>
          </rPr>
          <t>von Kleist, Björn:</t>
        </r>
        <r>
          <rPr>
            <sz val="9"/>
            <rFont val="Tahoma"/>
          </rPr>
          <t xml:space="preserve">
CO2-Wert</t>
        </r>
      </text>
    </comment>
    <comment ref="Z118" authorId="0">
      <text>
        <r>
          <rPr>
            <b/>
            <sz val="9"/>
            <rFont val="Tahoma"/>
          </rPr>
          <t>von Kleist, Björn:</t>
        </r>
        <r>
          <rPr>
            <sz val="9"/>
            <rFont val="Tahoma"/>
          </rPr>
          <t xml:space="preserve">
CO2-Wert</t>
        </r>
      </text>
    </comment>
    <comment ref="I119" authorId="1">
      <text>
        <r>
          <rPr>
            <b/>
            <sz val="9"/>
            <rFont val="Tahoma"/>
          </rPr>
          <t>Gairola, Krishan:</t>
        </r>
        <r>
          <rPr>
            <sz val="9"/>
            <rFont val="Tahoma"/>
          </rPr>
          <t xml:space="preserve">
Textfeld</t>
        </r>
      </text>
    </comment>
    <comment ref="J119" authorId="1">
      <text>
        <r>
          <rPr>
            <b/>
            <sz val="9"/>
            <rFont val="Tahoma"/>
          </rPr>
          <t>Gairola, Krishan:</t>
        </r>
        <r>
          <rPr>
            <sz val="9"/>
            <rFont val="Tahoma"/>
          </rPr>
          <t xml:space="preserve">
Textfeld</t>
        </r>
      </text>
    </comment>
    <comment ref="K119" authorId="1">
      <text>
        <r>
          <rPr>
            <b/>
            <sz val="9"/>
            <rFont val="Tahoma"/>
          </rPr>
          <t>Gairola, Krishan:</t>
        </r>
        <r>
          <rPr>
            <sz val="9"/>
            <rFont val="Tahoma"/>
          </rPr>
          <t xml:space="preserve">
Textfeld</t>
        </r>
      </text>
    </comment>
    <comment ref="L119" authorId="1">
      <text>
        <r>
          <rPr>
            <b/>
            <sz val="9"/>
            <rFont val="Tahoma"/>
          </rPr>
          <t>Gairola, Krishan:</t>
        </r>
        <r>
          <rPr>
            <sz val="9"/>
            <rFont val="Tahoma"/>
          </rPr>
          <t xml:space="preserve">
Textfeld</t>
        </r>
      </text>
    </comment>
    <comment ref="M119" authorId="1">
      <text>
        <r>
          <rPr>
            <b/>
            <sz val="9"/>
            <rFont val="Tahoma"/>
          </rPr>
          <t>Gairola, Krishan:</t>
        </r>
        <r>
          <rPr>
            <sz val="9"/>
            <rFont val="Tahoma"/>
          </rPr>
          <t xml:space="preserve">
Textfeld</t>
        </r>
      </text>
    </comment>
    <comment ref="N119" authorId="1">
      <text>
        <r>
          <rPr>
            <b/>
            <sz val="9"/>
            <rFont val="Tahoma"/>
          </rPr>
          <t>Gairola, Krishan:</t>
        </r>
        <r>
          <rPr>
            <sz val="9"/>
            <rFont val="Tahoma"/>
          </rPr>
          <t xml:space="preserve">
Textfeld</t>
        </r>
      </text>
    </comment>
    <comment ref="O119" authorId="1">
      <text>
        <r>
          <rPr>
            <b/>
            <sz val="9"/>
            <rFont val="Tahoma"/>
          </rPr>
          <t>Gairola, Krishan:</t>
        </r>
        <r>
          <rPr>
            <sz val="9"/>
            <rFont val="Tahoma"/>
          </rPr>
          <t xml:space="preserve">
Textfeld</t>
        </r>
      </text>
    </comment>
    <comment ref="P119" authorId="1">
      <text>
        <r>
          <rPr>
            <b/>
            <sz val="9"/>
            <rFont val="Tahoma"/>
          </rPr>
          <t>Gairola, Krishan:</t>
        </r>
        <r>
          <rPr>
            <sz val="9"/>
            <rFont val="Tahoma"/>
          </rPr>
          <t xml:space="preserve">
Textfeld</t>
        </r>
      </text>
    </comment>
    <comment ref="Q119" authorId="1">
      <text>
        <r>
          <rPr>
            <b/>
            <sz val="9"/>
            <rFont val="Tahoma"/>
          </rPr>
          <t>Gairola, Krishan:</t>
        </r>
        <r>
          <rPr>
            <sz val="9"/>
            <rFont val="Tahoma"/>
          </rPr>
          <t xml:space="preserve">
Textfeld</t>
        </r>
      </text>
    </comment>
    <comment ref="R119" authorId="1">
      <text>
        <r>
          <rPr>
            <b/>
            <sz val="9"/>
            <rFont val="Tahoma"/>
          </rPr>
          <t>Gairola, Krishan:</t>
        </r>
        <r>
          <rPr>
            <sz val="9"/>
            <rFont val="Tahoma"/>
          </rPr>
          <t xml:space="preserve">
Textfeld</t>
        </r>
      </text>
    </comment>
    <comment ref="S119" authorId="1">
      <text>
        <r>
          <rPr>
            <b/>
            <sz val="9"/>
            <rFont val="Tahoma"/>
          </rPr>
          <t>Gairola, Krishan:</t>
        </r>
        <r>
          <rPr>
            <sz val="9"/>
            <rFont val="Tahoma"/>
          </rPr>
          <t xml:space="preserve">
Textfeld</t>
        </r>
      </text>
    </comment>
    <comment ref="T119" authorId="1">
      <text>
        <r>
          <rPr>
            <b/>
            <sz val="9"/>
            <rFont val="Tahoma"/>
          </rPr>
          <t>Gairola, Krishan:</t>
        </r>
        <r>
          <rPr>
            <sz val="9"/>
            <rFont val="Tahoma"/>
          </rPr>
          <t xml:space="preserve">
Textfeld</t>
        </r>
      </text>
    </comment>
    <comment ref="U119" authorId="1">
      <text>
        <r>
          <rPr>
            <b/>
            <sz val="9"/>
            <rFont val="Tahoma"/>
          </rPr>
          <t>Gairola, Krishan:</t>
        </r>
        <r>
          <rPr>
            <sz val="9"/>
            <rFont val="Tahoma"/>
          </rPr>
          <t xml:space="preserve">
Textfeld</t>
        </r>
      </text>
    </comment>
    <comment ref="V119" authorId="1">
      <text>
        <r>
          <rPr>
            <b/>
            <sz val="9"/>
            <rFont val="Tahoma"/>
          </rPr>
          <t>Gairola, Krishan:</t>
        </r>
        <r>
          <rPr>
            <sz val="9"/>
            <rFont val="Tahoma"/>
          </rPr>
          <t xml:space="preserve">
Textfeld</t>
        </r>
      </text>
    </comment>
    <comment ref="W119" authorId="1">
      <text>
        <r>
          <rPr>
            <b/>
            <sz val="9"/>
            <rFont val="Tahoma"/>
          </rPr>
          <t>Gairola, Krishan:</t>
        </r>
        <r>
          <rPr>
            <sz val="9"/>
            <rFont val="Tahoma"/>
          </rPr>
          <t xml:space="preserve">
Textfeld</t>
        </r>
      </text>
    </comment>
    <comment ref="X119" authorId="1">
      <text>
        <r>
          <rPr>
            <b/>
            <sz val="9"/>
            <rFont val="Tahoma"/>
          </rPr>
          <t>Gairola, Krishan:</t>
        </r>
        <r>
          <rPr>
            <sz val="9"/>
            <rFont val="Tahoma"/>
          </rPr>
          <t xml:space="preserve">
Textfeld</t>
        </r>
      </text>
    </comment>
    <comment ref="Y119" authorId="1">
      <text>
        <r>
          <rPr>
            <b/>
            <sz val="9"/>
            <rFont val="Tahoma"/>
          </rPr>
          <t>Gairola, Krishan:</t>
        </r>
        <r>
          <rPr>
            <sz val="9"/>
            <rFont val="Tahoma"/>
          </rPr>
          <t xml:space="preserve">
Textfeld</t>
        </r>
      </text>
    </comment>
    <comment ref="Z119" authorId="1">
      <text>
        <r>
          <rPr>
            <b/>
            <sz val="9"/>
            <rFont val="Tahoma"/>
          </rPr>
          <t>Gairola, Krishan:</t>
        </r>
        <r>
          <rPr>
            <sz val="9"/>
            <rFont val="Tahoma"/>
          </rPr>
          <t xml:space="preserve">
Textfeld</t>
        </r>
      </text>
    </comment>
    <comment ref="I120" authorId="0">
      <text>
        <r>
          <rPr>
            <b/>
            <sz val="9"/>
            <rFont val="Tahoma"/>
          </rPr>
          <t>von Kleist, Björn:</t>
        </r>
        <r>
          <rPr>
            <sz val="9"/>
            <rFont val="Tahoma"/>
          </rPr>
          <t xml:space="preserve">
CO2-Wert</t>
        </r>
      </text>
    </comment>
    <comment ref="J120" authorId="0">
      <text>
        <r>
          <rPr>
            <b/>
            <sz val="9"/>
            <rFont val="Tahoma"/>
          </rPr>
          <t>von Kleist, Björn:</t>
        </r>
        <r>
          <rPr>
            <sz val="9"/>
            <rFont val="Tahoma"/>
          </rPr>
          <t xml:space="preserve">
CO2-Wert</t>
        </r>
      </text>
    </comment>
    <comment ref="K120" authorId="0">
      <text>
        <r>
          <rPr>
            <b/>
            <sz val="9"/>
            <rFont val="Tahoma"/>
          </rPr>
          <t>von Kleist, Björn:</t>
        </r>
        <r>
          <rPr>
            <sz val="9"/>
            <rFont val="Tahoma"/>
          </rPr>
          <t xml:space="preserve">
CO2-Wert</t>
        </r>
      </text>
    </comment>
    <comment ref="L120" authorId="0">
      <text>
        <r>
          <rPr>
            <b/>
            <sz val="9"/>
            <rFont val="Tahoma"/>
          </rPr>
          <t>von Kleist, Björn:</t>
        </r>
        <r>
          <rPr>
            <sz val="9"/>
            <rFont val="Tahoma"/>
          </rPr>
          <t xml:space="preserve">
CO2-Wert</t>
        </r>
      </text>
    </comment>
    <comment ref="M120" authorId="0">
      <text>
        <r>
          <rPr>
            <b/>
            <sz val="9"/>
            <rFont val="Tahoma"/>
          </rPr>
          <t>von Kleist, Björn:</t>
        </r>
        <r>
          <rPr>
            <sz val="9"/>
            <rFont val="Tahoma"/>
          </rPr>
          <t xml:space="preserve">
CO2-Wert</t>
        </r>
      </text>
    </comment>
    <comment ref="N120" authorId="0">
      <text>
        <r>
          <rPr>
            <b/>
            <sz val="9"/>
            <rFont val="Tahoma"/>
          </rPr>
          <t>von Kleist, Björn:</t>
        </r>
        <r>
          <rPr>
            <sz val="9"/>
            <rFont val="Tahoma"/>
          </rPr>
          <t xml:space="preserve">
CO2-Wert</t>
        </r>
      </text>
    </comment>
    <comment ref="O120" authorId="0">
      <text>
        <r>
          <rPr>
            <b/>
            <sz val="9"/>
            <rFont val="Tahoma"/>
          </rPr>
          <t>von Kleist, Björn:</t>
        </r>
        <r>
          <rPr>
            <sz val="9"/>
            <rFont val="Tahoma"/>
          </rPr>
          <t xml:space="preserve">
CO2-Wert</t>
        </r>
      </text>
    </comment>
    <comment ref="P120" authorId="0">
      <text>
        <r>
          <rPr>
            <b/>
            <sz val="9"/>
            <rFont val="Tahoma"/>
          </rPr>
          <t>von Kleist, Björn:</t>
        </r>
        <r>
          <rPr>
            <sz val="9"/>
            <rFont val="Tahoma"/>
          </rPr>
          <t xml:space="preserve">
CO2-Wert</t>
        </r>
      </text>
    </comment>
    <comment ref="Q120" authorId="0">
      <text>
        <r>
          <rPr>
            <b/>
            <sz val="9"/>
            <rFont val="Tahoma"/>
          </rPr>
          <t>von Kleist, Björn:</t>
        </r>
        <r>
          <rPr>
            <sz val="9"/>
            <rFont val="Tahoma"/>
          </rPr>
          <t xml:space="preserve">
CO2-Wert</t>
        </r>
      </text>
    </comment>
    <comment ref="R120" authorId="0">
      <text>
        <r>
          <rPr>
            <b/>
            <sz val="9"/>
            <rFont val="Tahoma"/>
          </rPr>
          <t>von Kleist, Björn:</t>
        </r>
        <r>
          <rPr>
            <sz val="9"/>
            <rFont val="Tahoma"/>
          </rPr>
          <t xml:space="preserve">
CO2-Wert</t>
        </r>
      </text>
    </comment>
    <comment ref="S120" authorId="0">
      <text>
        <r>
          <rPr>
            <b/>
            <sz val="9"/>
            <rFont val="Tahoma"/>
          </rPr>
          <t>von Kleist, Björn:</t>
        </r>
        <r>
          <rPr>
            <sz val="9"/>
            <rFont val="Tahoma"/>
          </rPr>
          <t xml:space="preserve">
CO2-Wert</t>
        </r>
      </text>
    </comment>
    <comment ref="T120" authorId="0">
      <text>
        <r>
          <rPr>
            <b/>
            <sz val="9"/>
            <rFont val="Tahoma"/>
          </rPr>
          <t>von Kleist, Björn:</t>
        </r>
        <r>
          <rPr>
            <sz val="9"/>
            <rFont val="Tahoma"/>
          </rPr>
          <t xml:space="preserve">
CO2-Wert</t>
        </r>
      </text>
    </comment>
    <comment ref="U120" authorId="0">
      <text>
        <r>
          <rPr>
            <b/>
            <sz val="9"/>
            <rFont val="Tahoma"/>
          </rPr>
          <t>von Kleist, Björn:</t>
        </r>
        <r>
          <rPr>
            <sz val="9"/>
            <rFont val="Tahoma"/>
          </rPr>
          <t xml:space="preserve">
CO2-Wert</t>
        </r>
      </text>
    </comment>
    <comment ref="V120" authorId="0">
      <text>
        <r>
          <rPr>
            <b/>
            <sz val="9"/>
            <rFont val="Tahoma"/>
          </rPr>
          <t>von Kleist, Björn:</t>
        </r>
        <r>
          <rPr>
            <sz val="9"/>
            <rFont val="Tahoma"/>
          </rPr>
          <t xml:space="preserve">
CO2-Wert</t>
        </r>
      </text>
    </comment>
    <comment ref="W120" authorId="0">
      <text>
        <r>
          <rPr>
            <b/>
            <sz val="9"/>
            <rFont val="Tahoma"/>
          </rPr>
          <t>von Kleist, Björn:</t>
        </r>
        <r>
          <rPr>
            <sz val="9"/>
            <rFont val="Tahoma"/>
          </rPr>
          <t xml:space="preserve">
CO2-Wert</t>
        </r>
      </text>
    </comment>
    <comment ref="X120" authorId="0">
      <text>
        <r>
          <rPr>
            <b/>
            <sz val="9"/>
            <rFont val="Tahoma"/>
          </rPr>
          <t>von Kleist, Björn:</t>
        </r>
        <r>
          <rPr>
            <sz val="9"/>
            <rFont val="Tahoma"/>
          </rPr>
          <t xml:space="preserve">
CO2-Wert</t>
        </r>
      </text>
    </comment>
    <comment ref="Y120" authorId="0">
      <text>
        <r>
          <rPr>
            <b/>
            <sz val="9"/>
            <rFont val="Tahoma"/>
          </rPr>
          <t>von Kleist, Björn:</t>
        </r>
        <r>
          <rPr>
            <sz val="9"/>
            <rFont val="Tahoma"/>
          </rPr>
          <t xml:space="preserve">
CO2-Wert</t>
        </r>
      </text>
    </comment>
    <comment ref="Z120" authorId="0">
      <text>
        <r>
          <rPr>
            <b/>
            <sz val="9"/>
            <rFont val="Tahoma"/>
          </rPr>
          <t>von Kleist, Björn:</t>
        </r>
        <r>
          <rPr>
            <sz val="9"/>
            <rFont val="Tahoma"/>
          </rPr>
          <t xml:space="preserve">
CO2-Wert</t>
        </r>
      </text>
    </comment>
    <comment ref="I121" authorId="1">
      <text>
        <r>
          <rPr>
            <b/>
            <sz val="9"/>
            <rFont val="Tahoma"/>
          </rPr>
          <t>Gairola, Krishan:</t>
        </r>
        <r>
          <rPr>
            <sz val="9"/>
            <rFont val="Tahoma"/>
          </rPr>
          <t xml:space="preserve">
Textfeld</t>
        </r>
      </text>
    </comment>
    <comment ref="J121" authorId="1">
      <text>
        <r>
          <rPr>
            <b/>
            <sz val="9"/>
            <rFont val="Tahoma"/>
          </rPr>
          <t>Gairola, Krishan:</t>
        </r>
        <r>
          <rPr>
            <sz val="9"/>
            <rFont val="Tahoma"/>
          </rPr>
          <t xml:space="preserve">
Textfeld</t>
        </r>
      </text>
    </comment>
    <comment ref="K121" authorId="1">
      <text>
        <r>
          <rPr>
            <b/>
            <sz val="9"/>
            <rFont val="Tahoma"/>
          </rPr>
          <t>Gairola, Krishan:</t>
        </r>
        <r>
          <rPr>
            <sz val="9"/>
            <rFont val="Tahoma"/>
          </rPr>
          <t xml:space="preserve">
Textfeld</t>
        </r>
      </text>
    </comment>
    <comment ref="L121" authorId="1">
      <text>
        <r>
          <rPr>
            <b/>
            <sz val="9"/>
            <rFont val="Tahoma"/>
          </rPr>
          <t>Gairola, Krishan:</t>
        </r>
        <r>
          <rPr>
            <sz val="9"/>
            <rFont val="Tahoma"/>
          </rPr>
          <t xml:space="preserve">
Textfeld</t>
        </r>
      </text>
    </comment>
    <comment ref="M121" authorId="1">
      <text>
        <r>
          <rPr>
            <b/>
            <sz val="9"/>
            <rFont val="Tahoma"/>
          </rPr>
          <t>Gairola, Krishan:</t>
        </r>
        <r>
          <rPr>
            <sz val="9"/>
            <rFont val="Tahoma"/>
          </rPr>
          <t xml:space="preserve">
Textfeld</t>
        </r>
      </text>
    </comment>
    <comment ref="N121" authorId="1">
      <text>
        <r>
          <rPr>
            <b/>
            <sz val="9"/>
            <rFont val="Tahoma"/>
          </rPr>
          <t>Gairola, Krishan:</t>
        </r>
        <r>
          <rPr>
            <sz val="9"/>
            <rFont val="Tahoma"/>
          </rPr>
          <t xml:space="preserve">
Textfeld</t>
        </r>
      </text>
    </comment>
    <comment ref="O121" authorId="1">
      <text>
        <r>
          <rPr>
            <b/>
            <sz val="9"/>
            <rFont val="Tahoma"/>
          </rPr>
          <t>Gairola, Krishan:</t>
        </r>
        <r>
          <rPr>
            <sz val="9"/>
            <rFont val="Tahoma"/>
          </rPr>
          <t xml:space="preserve">
Textfeld</t>
        </r>
      </text>
    </comment>
    <comment ref="P121" authorId="1">
      <text>
        <r>
          <rPr>
            <b/>
            <sz val="9"/>
            <rFont val="Tahoma"/>
          </rPr>
          <t>Gairola, Krishan:</t>
        </r>
        <r>
          <rPr>
            <sz val="9"/>
            <rFont val="Tahoma"/>
          </rPr>
          <t xml:space="preserve">
Textfeld</t>
        </r>
      </text>
    </comment>
    <comment ref="Q121" authorId="1">
      <text>
        <r>
          <rPr>
            <b/>
            <sz val="9"/>
            <rFont val="Tahoma"/>
          </rPr>
          <t>Gairola, Krishan:</t>
        </r>
        <r>
          <rPr>
            <sz val="9"/>
            <rFont val="Tahoma"/>
          </rPr>
          <t xml:space="preserve">
Textfeld</t>
        </r>
      </text>
    </comment>
    <comment ref="R121" authorId="1">
      <text>
        <r>
          <rPr>
            <b/>
            <sz val="9"/>
            <rFont val="Tahoma"/>
          </rPr>
          <t>Gairola, Krishan:</t>
        </r>
        <r>
          <rPr>
            <sz val="9"/>
            <rFont val="Tahoma"/>
          </rPr>
          <t xml:space="preserve">
Textfeld</t>
        </r>
      </text>
    </comment>
    <comment ref="S121" authorId="1">
      <text>
        <r>
          <rPr>
            <b/>
            <sz val="9"/>
            <rFont val="Tahoma"/>
          </rPr>
          <t>Gairola, Krishan:</t>
        </r>
        <r>
          <rPr>
            <sz val="9"/>
            <rFont val="Tahoma"/>
          </rPr>
          <t xml:space="preserve">
Textfeld</t>
        </r>
      </text>
    </comment>
    <comment ref="T121" authorId="1">
      <text>
        <r>
          <rPr>
            <b/>
            <sz val="9"/>
            <rFont val="Tahoma"/>
          </rPr>
          <t>Gairola, Krishan:</t>
        </r>
        <r>
          <rPr>
            <sz val="9"/>
            <rFont val="Tahoma"/>
          </rPr>
          <t xml:space="preserve">
Textfeld</t>
        </r>
      </text>
    </comment>
    <comment ref="U121" authorId="1">
      <text>
        <r>
          <rPr>
            <b/>
            <sz val="9"/>
            <rFont val="Tahoma"/>
          </rPr>
          <t>Gairola, Krishan:</t>
        </r>
        <r>
          <rPr>
            <sz val="9"/>
            <rFont val="Tahoma"/>
          </rPr>
          <t xml:space="preserve">
Textfeld</t>
        </r>
      </text>
    </comment>
    <comment ref="V121" authorId="1">
      <text>
        <r>
          <rPr>
            <b/>
            <sz val="9"/>
            <rFont val="Tahoma"/>
          </rPr>
          <t>Gairola, Krishan:</t>
        </r>
        <r>
          <rPr>
            <sz val="9"/>
            <rFont val="Tahoma"/>
          </rPr>
          <t xml:space="preserve">
Textfeld</t>
        </r>
      </text>
    </comment>
    <comment ref="W121" authorId="1">
      <text>
        <r>
          <rPr>
            <b/>
            <sz val="9"/>
            <rFont val="Tahoma"/>
          </rPr>
          <t>Gairola, Krishan:</t>
        </r>
        <r>
          <rPr>
            <sz val="9"/>
            <rFont val="Tahoma"/>
          </rPr>
          <t xml:space="preserve">
Textfeld</t>
        </r>
      </text>
    </comment>
    <comment ref="X121" authorId="1">
      <text>
        <r>
          <rPr>
            <b/>
            <sz val="9"/>
            <rFont val="Tahoma"/>
          </rPr>
          <t>Gairola, Krishan:</t>
        </r>
        <r>
          <rPr>
            <sz val="9"/>
            <rFont val="Tahoma"/>
          </rPr>
          <t xml:space="preserve">
Textfeld</t>
        </r>
      </text>
    </comment>
    <comment ref="Y121" authorId="1">
      <text>
        <r>
          <rPr>
            <b/>
            <sz val="9"/>
            <rFont val="Tahoma"/>
          </rPr>
          <t>Gairola, Krishan:</t>
        </r>
        <r>
          <rPr>
            <sz val="9"/>
            <rFont val="Tahoma"/>
          </rPr>
          <t xml:space="preserve">
Textfeld</t>
        </r>
      </text>
    </comment>
    <comment ref="Z121" authorId="1">
      <text>
        <r>
          <rPr>
            <b/>
            <sz val="9"/>
            <rFont val="Tahoma"/>
          </rPr>
          <t>Gairola, Krishan:</t>
        </r>
        <r>
          <rPr>
            <sz val="9"/>
            <rFont val="Tahoma"/>
          </rPr>
          <t xml:space="preserve">
Textfeld</t>
        </r>
      </text>
    </comment>
    <comment ref="I122" authorId="0">
      <text>
        <r>
          <rPr>
            <b/>
            <sz val="9"/>
            <rFont val="Tahoma"/>
          </rPr>
          <t>von Kleist, Björn:</t>
        </r>
        <r>
          <rPr>
            <sz val="9"/>
            <rFont val="Tahoma"/>
          </rPr>
          <t xml:space="preserve">
CO2-Wert</t>
        </r>
      </text>
    </comment>
    <comment ref="J122" authorId="0">
      <text>
        <r>
          <rPr>
            <b/>
            <sz val="9"/>
            <rFont val="Tahoma"/>
          </rPr>
          <t>von Kleist, Björn:</t>
        </r>
        <r>
          <rPr>
            <sz val="9"/>
            <rFont val="Tahoma"/>
          </rPr>
          <t xml:space="preserve">
CO2-Wert</t>
        </r>
      </text>
    </comment>
    <comment ref="K122" authorId="0">
      <text>
        <r>
          <rPr>
            <b/>
            <sz val="9"/>
            <rFont val="Tahoma"/>
          </rPr>
          <t>von Kleist, Björn:</t>
        </r>
        <r>
          <rPr>
            <sz val="9"/>
            <rFont val="Tahoma"/>
          </rPr>
          <t xml:space="preserve">
CO2-Wert</t>
        </r>
      </text>
    </comment>
    <comment ref="L122" authorId="0">
      <text>
        <r>
          <rPr>
            <b/>
            <sz val="9"/>
            <rFont val="Tahoma"/>
          </rPr>
          <t>von Kleist, Björn:</t>
        </r>
        <r>
          <rPr>
            <sz val="9"/>
            <rFont val="Tahoma"/>
          </rPr>
          <t xml:space="preserve">
CO2-Wert</t>
        </r>
      </text>
    </comment>
    <comment ref="M122" authorId="0">
      <text>
        <r>
          <rPr>
            <b/>
            <sz val="9"/>
            <rFont val="Tahoma"/>
          </rPr>
          <t>von Kleist, Björn:</t>
        </r>
        <r>
          <rPr>
            <sz val="9"/>
            <rFont val="Tahoma"/>
          </rPr>
          <t xml:space="preserve">
CO2-Wert</t>
        </r>
      </text>
    </comment>
    <comment ref="N122" authorId="0">
      <text>
        <r>
          <rPr>
            <b/>
            <sz val="9"/>
            <rFont val="Tahoma"/>
          </rPr>
          <t>von Kleist, Björn:</t>
        </r>
        <r>
          <rPr>
            <sz val="9"/>
            <rFont val="Tahoma"/>
          </rPr>
          <t xml:space="preserve">
CO2-Wert</t>
        </r>
      </text>
    </comment>
    <comment ref="O122" authorId="0">
      <text>
        <r>
          <rPr>
            <b/>
            <sz val="9"/>
            <rFont val="Tahoma"/>
          </rPr>
          <t>von Kleist, Björn:</t>
        </r>
        <r>
          <rPr>
            <sz val="9"/>
            <rFont val="Tahoma"/>
          </rPr>
          <t xml:space="preserve">
CO2-Wert</t>
        </r>
      </text>
    </comment>
    <comment ref="P122" authorId="0">
      <text>
        <r>
          <rPr>
            <b/>
            <sz val="9"/>
            <rFont val="Tahoma"/>
          </rPr>
          <t>von Kleist, Björn:</t>
        </r>
        <r>
          <rPr>
            <sz val="9"/>
            <rFont val="Tahoma"/>
          </rPr>
          <t xml:space="preserve">
CO2-Wert</t>
        </r>
      </text>
    </comment>
    <comment ref="Q122" authorId="0">
      <text>
        <r>
          <rPr>
            <b/>
            <sz val="9"/>
            <rFont val="Tahoma"/>
          </rPr>
          <t>von Kleist, Björn:</t>
        </r>
        <r>
          <rPr>
            <sz val="9"/>
            <rFont val="Tahoma"/>
          </rPr>
          <t xml:space="preserve">
CO2-Wert</t>
        </r>
      </text>
    </comment>
    <comment ref="R122" authorId="0">
      <text>
        <r>
          <rPr>
            <b/>
            <sz val="9"/>
            <rFont val="Tahoma"/>
          </rPr>
          <t>von Kleist, Björn:</t>
        </r>
        <r>
          <rPr>
            <sz val="9"/>
            <rFont val="Tahoma"/>
          </rPr>
          <t xml:space="preserve">
CO2-Wert</t>
        </r>
      </text>
    </comment>
    <comment ref="S122" authorId="0">
      <text>
        <r>
          <rPr>
            <b/>
            <sz val="9"/>
            <rFont val="Tahoma"/>
          </rPr>
          <t>von Kleist, Björn:</t>
        </r>
        <r>
          <rPr>
            <sz val="9"/>
            <rFont val="Tahoma"/>
          </rPr>
          <t xml:space="preserve">
CO2-Wert</t>
        </r>
      </text>
    </comment>
    <comment ref="T122" authorId="0">
      <text>
        <r>
          <rPr>
            <b/>
            <sz val="9"/>
            <rFont val="Tahoma"/>
          </rPr>
          <t>von Kleist, Björn:</t>
        </r>
        <r>
          <rPr>
            <sz val="9"/>
            <rFont val="Tahoma"/>
          </rPr>
          <t xml:space="preserve">
CO2-Wert</t>
        </r>
      </text>
    </comment>
    <comment ref="U122" authorId="0">
      <text>
        <r>
          <rPr>
            <b/>
            <sz val="9"/>
            <rFont val="Tahoma"/>
          </rPr>
          <t>von Kleist, Björn:</t>
        </r>
        <r>
          <rPr>
            <sz val="9"/>
            <rFont val="Tahoma"/>
          </rPr>
          <t xml:space="preserve">
CO2-Wert</t>
        </r>
      </text>
    </comment>
    <comment ref="V122" authorId="0">
      <text>
        <r>
          <rPr>
            <b/>
            <sz val="9"/>
            <rFont val="Tahoma"/>
          </rPr>
          <t>von Kleist, Björn:</t>
        </r>
        <r>
          <rPr>
            <sz val="9"/>
            <rFont val="Tahoma"/>
          </rPr>
          <t xml:space="preserve">
CO2-Wert</t>
        </r>
      </text>
    </comment>
    <comment ref="W122" authorId="0">
      <text>
        <r>
          <rPr>
            <b/>
            <sz val="9"/>
            <rFont val="Tahoma"/>
          </rPr>
          <t>von Kleist, Björn:</t>
        </r>
        <r>
          <rPr>
            <sz val="9"/>
            <rFont val="Tahoma"/>
          </rPr>
          <t xml:space="preserve">
CO2-Wert</t>
        </r>
      </text>
    </comment>
    <comment ref="X122" authorId="0">
      <text>
        <r>
          <rPr>
            <b/>
            <sz val="9"/>
            <rFont val="Tahoma"/>
          </rPr>
          <t>von Kleist, Björn:</t>
        </r>
        <r>
          <rPr>
            <sz val="9"/>
            <rFont val="Tahoma"/>
          </rPr>
          <t xml:space="preserve">
CO2-Wert</t>
        </r>
      </text>
    </comment>
    <comment ref="Y122" authorId="0">
      <text>
        <r>
          <rPr>
            <b/>
            <sz val="9"/>
            <rFont val="Tahoma"/>
          </rPr>
          <t>von Kleist, Björn:</t>
        </r>
        <r>
          <rPr>
            <sz val="9"/>
            <rFont val="Tahoma"/>
          </rPr>
          <t xml:space="preserve">
CO2-Wert</t>
        </r>
      </text>
    </comment>
    <comment ref="Z122" authorId="0">
      <text>
        <r>
          <rPr>
            <b/>
            <sz val="9"/>
            <rFont val="Tahoma"/>
          </rPr>
          <t>von Kleist, Björn:</t>
        </r>
        <r>
          <rPr>
            <sz val="9"/>
            <rFont val="Tahoma"/>
          </rPr>
          <t xml:space="preserve">
CO2-Wert</t>
        </r>
      </text>
    </comment>
    <comment ref="I123" authorId="1">
      <text>
        <r>
          <rPr>
            <b/>
            <sz val="9"/>
            <rFont val="Tahoma"/>
          </rPr>
          <t>Gairola, Krishan:</t>
        </r>
        <r>
          <rPr>
            <sz val="9"/>
            <rFont val="Tahoma"/>
          </rPr>
          <t xml:space="preserve">
Textfeld</t>
        </r>
      </text>
    </comment>
    <comment ref="J123" authorId="1">
      <text>
        <r>
          <rPr>
            <b/>
            <sz val="9"/>
            <rFont val="Tahoma"/>
          </rPr>
          <t>Gairola, Krishan:</t>
        </r>
        <r>
          <rPr>
            <sz val="9"/>
            <rFont val="Tahoma"/>
          </rPr>
          <t xml:space="preserve">
Textfeld</t>
        </r>
      </text>
    </comment>
    <comment ref="K123" authorId="1">
      <text>
        <r>
          <rPr>
            <b/>
            <sz val="9"/>
            <rFont val="Tahoma"/>
          </rPr>
          <t>Gairola, Krishan:</t>
        </r>
        <r>
          <rPr>
            <sz val="9"/>
            <rFont val="Tahoma"/>
          </rPr>
          <t xml:space="preserve">
Textfeld</t>
        </r>
      </text>
    </comment>
    <comment ref="L123" authorId="1">
      <text>
        <r>
          <rPr>
            <b/>
            <sz val="9"/>
            <rFont val="Tahoma"/>
          </rPr>
          <t>Gairola, Krishan:</t>
        </r>
        <r>
          <rPr>
            <sz val="9"/>
            <rFont val="Tahoma"/>
          </rPr>
          <t xml:space="preserve">
Textfeld</t>
        </r>
      </text>
    </comment>
    <comment ref="M123" authorId="1">
      <text>
        <r>
          <rPr>
            <b/>
            <sz val="9"/>
            <rFont val="Tahoma"/>
          </rPr>
          <t>Gairola, Krishan:</t>
        </r>
        <r>
          <rPr>
            <sz val="9"/>
            <rFont val="Tahoma"/>
          </rPr>
          <t xml:space="preserve">
Textfeld</t>
        </r>
      </text>
    </comment>
    <comment ref="N123" authorId="1">
      <text>
        <r>
          <rPr>
            <b/>
            <sz val="9"/>
            <rFont val="Tahoma"/>
          </rPr>
          <t>Gairola, Krishan:</t>
        </r>
        <r>
          <rPr>
            <sz val="9"/>
            <rFont val="Tahoma"/>
          </rPr>
          <t xml:space="preserve">
Textfeld</t>
        </r>
      </text>
    </comment>
    <comment ref="O123" authorId="1">
      <text>
        <r>
          <rPr>
            <b/>
            <sz val="9"/>
            <rFont val="Tahoma"/>
          </rPr>
          <t>Gairola, Krishan:</t>
        </r>
        <r>
          <rPr>
            <sz val="9"/>
            <rFont val="Tahoma"/>
          </rPr>
          <t xml:space="preserve">
Textfeld</t>
        </r>
      </text>
    </comment>
    <comment ref="P123" authorId="1">
      <text>
        <r>
          <rPr>
            <b/>
            <sz val="9"/>
            <rFont val="Tahoma"/>
          </rPr>
          <t>Gairola, Krishan:</t>
        </r>
        <r>
          <rPr>
            <sz val="9"/>
            <rFont val="Tahoma"/>
          </rPr>
          <t xml:space="preserve">
Textfeld</t>
        </r>
      </text>
    </comment>
    <comment ref="Q123" authorId="1">
      <text>
        <r>
          <rPr>
            <b/>
            <sz val="9"/>
            <rFont val="Tahoma"/>
          </rPr>
          <t>Gairola, Krishan:</t>
        </r>
        <r>
          <rPr>
            <sz val="9"/>
            <rFont val="Tahoma"/>
          </rPr>
          <t xml:space="preserve">
Textfeld</t>
        </r>
      </text>
    </comment>
    <comment ref="R123" authorId="1">
      <text>
        <r>
          <rPr>
            <b/>
            <sz val="9"/>
            <rFont val="Tahoma"/>
          </rPr>
          <t>Gairola, Krishan:</t>
        </r>
        <r>
          <rPr>
            <sz val="9"/>
            <rFont val="Tahoma"/>
          </rPr>
          <t xml:space="preserve">
Textfeld</t>
        </r>
      </text>
    </comment>
    <comment ref="S123" authorId="1">
      <text>
        <r>
          <rPr>
            <b/>
            <sz val="9"/>
            <rFont val="Tahoma"/>
          </rPr>
          <t>Gairola, Krishan:</t>
        </r>
        <r>
          <rPr>
            <sz val="9"/>
            <rFont val="Tahoma"/>
          </rPr>
          <t xml:space="preserve">
Textfeld</t>
        </r>
      </text>
    </comment>
    <comment ref="T123" authorId="1">
      <text>
        <r>
          <rPr>
            <b/>
            <sz val="9"/>
            <rFont val="Tahoma"/>
          </rPr>
          <t>Gairola, Krishan:</t>
        </r>
        <r>
          <rPr>
            <sz val="9"/>
            <rFont val="Tahoma"/>
          </rPr>
          <t xml:space="preserve">
Textfeld</t>
        </r>
      </text>
    </comment>
    <comment ref="U123" authorId="1">
      <text>
        <r>
          <rPr>
            <b/>
            <sz val="9"/>
            <rFont val="Tahoma"/>
          </rPr>
          <t>Gairola, Krishan:</t>
        </r>
        <r>
          <rPr>
            <sz val="9"/>
            <rFont val="Tahoma"/>
          </rPr>
          <t xml:space="preserve">
Textfeld</t>
        </r>
      </text>
    </comment>
    <comment ref="V123" authorId="1">
      <text>
        <r>
          <rPr>
            <b/>
            <sz val="9"/>
            <rFont val="Tahoma"/>
          </rPr>
          <t>Gairola, Krishan:</t>
        </r>
        <r>
          <rPr>
            <sz val="9"/>
            <rFont val="Tahoma"/>
          </rPr>
          <t xml:space="preserve">
Textfeld</t>
        </r>
      </text>
    </comment>
    <comment ref="W123" authorId="1">
      <text>
        <r>
          <rPr>
            <b/>
            <sz val="9"/>
            <rFont val="Tahoma"/>
          </rPr>
          <t>Gairola, Krishan:</t>
        </r>
        <r>
          <rPr>
            <sz val="9"/>
            <rFont val="Tahoma"/>
          </rPr>
          <t xml:space="preserve">
Textfeld</t>
        </r>
      </text>
    </comment>
    <comment ref="X123" authorId="1">
      <text>
        <r>
          <rPr>
            <b/>
            <sz val="9"/>
            <rFont val="Tahoma"/>
          </rPr>
          <t>Gairola, Krishan:</t>
        </r>
        <r>
          <rPr>
            <sz val="9"/>
            <rFont val="Tahoma"/>
          </rPr>
          <t xml:space="preserve">
Textfeld</t>
        </r>
      </text>
    </comment>
    <comment ref="Y123" authorId="1">
      <text>
        <r>
          <rPr>
            <b/>
            <sz val="9"/>
            <rFont val="Tahoma"/>
          </rPr>
          <t>Gairola, Krishan:</t>
        </r>
        <r>
          <rPr>
            <sz val="9"/>
            <rFont val="Tahoma"/>
          </rPr>
          <t xml:space="preserve">
Textfeld</t>
        </r>
      </text>
    </comment>
    <comment ref="Z123" authorId="1">
      <text>
        <r>
          <rPr>
            <b/>
            <sz val="9"/>
            <rFont val="Tahoma"/>
          </rPr>
          <t>Gairola, Krishan:</t>
        </r>
        <r>
          <rPr>
            <sz val="9"/>
            <rFont val="Tahoma"/>
          </rPr>
          <t xml:space="preserve">
Textfeld</t>
        </r>
      </text>
    </comment>
    <comment ref="I124" authorId="0">
      <text>
        <r>
          <rPr>
            <b/>
            <sz val="9"/>
            <rFont val="Tahoma"/>
          </rPr>
          <t>von Kleist, Björn:</t>
        </r>
        <r>
          <rPr>
            <sz val="9"/>
            <rFont val="Tahoma"/>
          </rPr>
          <t xml:space="preserve">
CO2-Wert</t>
        </r>
      </text>
    </comment>
    <comment ref="J124" authorId="0">
      <text>
        <r>
          <rPr>
            <b/>
            <sz val="9"/>
            <rFont val="Tahoma"/>
          </rPr>
          <t>von Kleist, Björn:</t>
        </r>
        <r>
          <rPr>
            <sz val="9"/>
            <rFont val="Tahoma"/>
          </rPr>
          <t xml:space="preserve">
CO2-Wert</t>
        </r>
      </text>
    </comment>
    <comment ref="K124" authorId="0">
      <text>
        <r>
          <rPr>
            <b/>
            <sz val="9"/>
            <rFont val="Tahoma"/>
          </rPr>
          <t>von Kleist, Björn:</t>
        </r>
        <r>
          <rPr>
            <sz val="9"/>
            <rFont val="Tahoma"/>
          </rPr>
          <t xml:space="preserve">
CO2-Wert</t>
        </r>
      </text>
    </comment>
    <comment ref="L124" authorId="0">
      <text>
        <r>
          <rPr>
            <b/>
            <sz val="9"/>
            <rFont val="Tahoma"/>
          </rPr>
          <t>von Kleist, Björn:</t>
        </r>
        <r>
          <rPr>
            <sz val="9"/>
            <rFont val="Tahoma"/>
          </rPr>
          <t xml:space="preserve">
CO2-Wert</t>
        </r>
      </text>
    </comment>
    <comment ref="M124" authorId="0">
      <text>
        <r>
          <rPr>
            <b/>
            <sz val="9"/>
            <rFont val="Tahoma"/>
          </rPr>
          <t>von Kleist, Björn:</t>
        </r>
        <r>
          <rPr>
            <sz val="9"/>
            <rFont val="Tahoma"/>
          </rPr>
          <t xml:space="preserve">
CO2-Wert</t>
        </r>
      </text>
    </comment>
    <comment ref="N124" authorId="0">
      <text>
        <r>
          <rPr>
            <b/>
            <sz val="9"/>
            <rFont val="Tahoma"/>
          </rPr>
          <t>von Kleist, Björn:</t>
        </r>
        <r>
          <rPr>
            <sz val="9"/>
            <rFont val="Tahoma"/>
          </rPr>
          <t xml:space="preserve">
CO2-Wert</t>
        </r>
      </text>
    </comment>
    <comment ref="O124" authorId="0">
      <text>
        <r>
          <rPr>
            <b/>
            <sz val="9"/>
            <rFont val="Tahoma"/>
          </rPr>
          <t>von Kleist, Björn:</t>
        </r>
        <r>
          <rPr>
            <sz val="9"/>
            <rFont val="Tahoma"/>
          </rPr>
          <t xml:space="preserve">
CO2-Wert</t>
        </r>
      </text>
    </comment>
    <comment ref="P124" authorId="0">
      <text>
        <r>
          <rPr>
            <b/>
            <sz val="9"/>
            <rFont val="Tahoma"/>
          </rPr>
          <t>von Kleist, Björn:</t>
        </r>
        <r>
          <rPr>
            <sz val="9"/>
            <rFont val="Tahoma"/>
          </rPr>
          <t xml:space="preserve">
CO2-Wert</t>
        </r>
      </text>
    </comment>
    <comment ref="Q124" authorId="0">
      <text>
        <r>
          <rPr>
            <b/>
            <sz val="9"/>
            <rFont val="Tahoma"/>
          </rPr>
          <t>von Kleist, Björn:</t>
        </r>
        <r>
          <rPr>
            <sz val="9"/>
            <rFont val="Tahoma"/>
          </rPr>
          <t xml:space="preserve">
CO2-Wert</t>
        </r>
      </text>
    </comment>
    <comment ref="R124" authorId="0">
      <text>
        <r>
          <rPr>
            <b/>
            <sz val="9"/>
            <rFont val="Tahoma"/>
          </rPr>
          <t>von Kleist, Björn:</t>
        </r>
        <r>
          <rPr>
            <sz val="9"/>
            <rFont val="Tahoma"/>
          </rPr>
          <t xml:space="preserve">
CO2-Wert</t>
        </r>
      </text>
    </comment>
    <comment ref="S124" authorId="0">
      <text>
        <r>
          <rPr>
            <b/>
            <sz val="9"/>
            <rFont val="Tahoma"/>
          </rPr>
          <t>von Kleist, Björn:</t>
        </r>
        <r>
          <rPr>
            <sz val="9"/>
            <rFont val="Tahoma"/>
          </rPr>
          <t xml:space="preserve">
CO2-Wert</t>
        </r>
      </text>
    </comment>
    <comment ref="T124" authorId="0">
      <text>
        <r>
          <rPr>
            <b/>
            <sz val="9"/>
            <rFont val="Tahoma"/>
          </rPr>
          <t>von Kleist, Björn:</t>
        </r>
        <r>
          <rPr>
            <sz val="9"/>
            <rFont val="Tahoma"/>
          </rPr>
          <t xml:space="preserve">
CO2-Wert</t>
        </r>
      </text>
    </comment>
    <comment ref="U124" authorId="0">
      <text>
        <r>
          <rPr>
            <b/>
            <sz val="9"/>
            <rFont val="Tahoma"/>
          </rPr>
          <t>von Kleist, Björn:</t>
        </r>
        <r>
          <rPr>
            <sz val="9"/>
            <rFont val="Tahoma"/>
          </rPr>
          <t xml:space="preserve">
CO2-Wert</t>
        </r>
      </text>
    </comment>
    <comment ref="V124" authorId="0">
      <text>
        <r>
          <rPr>
            <b/>
            <sz val="9"/>
            <rFont val="Tahoma"/>
          </rPr>
          <t>von Kleist, Björn:</t>
        </r>
        <r>
          <rPr>
            <sz val="9"/>
            <rFont val="Tahoma"/>
          </rPr>
          <t xml:space="preserve">
CO2-Wert</t>
        </r>
      </text>
    </comment>
    <comment ref="W124" authorId="0">
      <text>
        <r>
          <rPr>
            <b/>
            <sz val="9"/>
            <rFont val="Tahoma"/>
          </rPr>
          <t>von Kleist, Björn:</t>
        </r>
        <r>
          <rPr>
            <sz val="9"/>
            <rFont val="Tahoma"/>
          </rPr>
          <t xml:space="preserve">
CO2-Wert</t>
        </r>
      </text>
    </comment>
    <comment ref="X124" authorId="0">
      <text>
        <r>
          <rPr>
            <b/>
            <sz val="9"/>
            <rFont val="Tahoma"/>
          </rPr>
          <t>von Kleist, Björn:</t>
        </r>
        <r>
          <rPr>
            <sz val="9"/>
            <rFont val="Tahoma"/>
          </rPr>
          <t xml:space="preserve">
CO2-Wert</t>
        </r>
      </text>
    </comment>
    <comment ref="Y124" authorId="0">
      <text>
        <r>
          <rPr>
            <b/>
            <sz val="9"/>
            <rFont val="Tahoma"/>
          </rPr>
          <t>von Kleist, Björn:</t>
        </r>
        <r>
          <rPr>
            <sz val="9"/>
            <rFont val="Tahoma"/>
          </rPr>
          <t xml:space="preserve">
CO2-Wert</t>
        </r>
      </text>
    </comment>
    <comment ref="Z124" authorId="0">
      <text>
        <r>
          <rPr>
            <b/>
            <sz val="9"/>
            <rFont val="Tahoma"/>
          </rPr>
          <t>von Kleist, Björn:</t>
        </r>
        <r>
          <rPr>
            <sz val="9"/>
            <rFont val="Tahoma"/>
          </rPr>
          <t xml:space="preserve">
CO2-Wert</t>
        </r>
      </text>
    </comment>
    <comment ref="I125" authorId="1">
      <text>
        <r>
          <rPr>
            <b/>
            <sz val="9"/>
            <rFont val="Tahoma"/>
          </rPr>
          <t>Gairola, Krishan:</t>
        </r>
        <r>
          <rPr>
            <sz val="9"/>
            <rFont val="Tahoma"/>
          </rPr>
          <t xml:space="preserve">
Textfeld</t>
        </r>
      </text>
    </comment>
    <comment ref="J125" authorId="1">
      <text>
        <r>
          <rPr>
            <b/>
            <sz val="9"/>
            <rFont val="Tahoma"/>
          </rPr>
          <t>Gairola, Krishan:</t>
        </r>
        <r>
          <rPr>
            <sz val="9"/>
            <rFont val="Tahoma"/>
          </rPr>
          <t xml:space="preserve">
Textfeld</t>
        </r>
      </text>
    </comment>
    <comment ref="K125" authorId="1">
      <text>
        <r>
          <rPr>
            <b/>
            <sz val="9"/>
            <rFont val="Tahoma"/>
          </rPr>
          <t>Gairola, Krishan:</t>
        </r>
        <r>
          <rPr>
            <sz val="9"/>
            <rFont val="Tahoma"/>
          </rPr>
          <t xml:space="preserve">
Textfeld</t>
        </r>
      </text>
    </comment>
    <comment ref="L125" authorId="1">
      <text>
        <r>
          <rPr>
            <b/>
            <sz val="9"/>
            <rFont val="Tahoma"/>
          </rPr>
          <t>Gairola, Krishan:</t>
        </r>
        <r>
          <rPr>
            <sz val="9"/>
            <rFont val="Tahoma"/>
          </rPr>
          <t xml:space="preserve">
Textfeld</t>
        </r>
      </text>
    </comment>
    <comment ref="M125" authorId="1">
      <text>
        <r>
          <rPr>
            <b/>
            <sz val="9"/>
            <rFont val="Tahoma"/>
          </rPr>
          <t>Gairola, Krishan:</t>
        </r>
        <r>
          <rPr>
            <sz val="9"/>
            <rFont val="Tahoma"/>
          </rPr>
          <t xml:space="preserve">
Textfeld</t>
        </r>
      </text>
    </comment>
    <comment ref="N125" authorId="1">
      <text>
        <r>
          <rPr>
            <b/>
            <sz val="9"/>
            <rFont val="Tahoma"/>
          </rPr>
          <t>Gairola, Krishan:</t>
        </r>
        <r>
          <rPr>
            <sz val="9"/>
            <rFont val="Tahoma"/>
          </rPr>
          <t xml:space="preserve">
Textfeld</t>
        </r>
      </text>
    </comment>
    <comment ref="O125" authorId="1">
      <text>
        <r>
          <rPr>
            <b/>
            <sz val="9"/>
            <rFont val="Tahoma"/>
          </rPr>
          <t>Gairola, Krishan:</t>
        </r>
        <r>
          <rPr>
            <sz val="9"/>
            <rFont val="Tahoma"/>
          </rPr>
          <t xml:space="preserve">
Textfeld</t>
        </r>
      </text>
    </comment>
    <comment ref="P125" authorId="1">
      <text>
        <r>
          <rPr>
            <b/>
            <sz val="9"/>
            <rFont val="Tahoma"/>
          </rPr>
          <t>Gairola, Krishan:</t>
        </r>
        <r>
          <rPr>
            <sz val="9"/>
            <rFont val="Tahoma"/>
          </rPr>
          <t xml:space="preserve">
Textfeld</t>
        </r>
      </text>
    </comment>
    <comment ref="Q125" authorId="1">
      <text>
        <r>
          <rPr>
            <b/>
            <sz val="9"/>
            <rFont val="Tahoma"/>
          </rPr>
          <t>Gairola, Krishan:</t>
        </r>
        <r>
          <rPr>
            <sz val="9"/>
            <rFont val="Tahoma"/>
          </rPr>
          <t xml:space="preserve">
Textfeld</t>
        </r>
      </text>
    </comment>
    <comment ref="R125" authorId="1">
      <text>
        <r>
          <rPr>
            <b/>
            <sz val="9"/>
            <rFont val="Tahoma"/>
          </rPr>
          <t>Gairola, Krishan:</t>
        </r>
        <r>
          <rPr>
            <sz val="9"/>
            <rFont val="Tahoma"/>
          </rPr>
          <t xml:space="preserve">
Textfeld</t>
        </r>
      </text>
    </comment>
    <comment ref="S125" authorId="1">
      <text>
        <r>
          <rPr>
            <b/>
            <sz val="9"/>
            <rFont val="Tahoma"/>
          </rPr>
          <t>Gairola, Krishan:</t>
        </r>
        <r>
          <rPr>
            <sz val="9"/>
            <rFont val="Tahoma"/>
          </rPr>
          <t xml:space="preserve">
Textfeld</t>
        </r>
      </text>
    </comment>
    <comment ref="T125" authorId="1">
      <text>
        <r>
          <rPr>
            <b/>
            <sz val="9"/>
            <rFont val="Tahoma"/>
          </rPr>
          <t>Gairola, Krishan:</t>
        </r>
        <r>
          <rPr>
            <sz val="9"/>
            <rFont val="Tahoma"/>
          </rPr>
          <t xml:space="preserve">
Textfeld</t>
        </r>
      </text>
    </comment>
    <comment ref="U125" authorId="1">
      <text>
        <r>
          <rPr>
            <b/>
            <sz val="9"/>
            <rFont val="Tahoma"/>
          </rPr>
          <t>Gairola, Krishan:</t>
        </r>
        <r>
          <rPr>
            <sz val="9"/>
            <rFont val="Tahoma"/>
          </rPr>
          <t xml:space="preserve">
Textfeld</t>
        </r>
      </text>
    </comment>
    <comment ref="V125" authorId="1">
      <text>
        <r>
          <rPr>
            <b/>
            <sz val="9"/>
            <rFont val="Tahoma"/>
          </rPr>
          <t>Gairola, Krishan:</t>
        </r>
        <r>
          <rPr>
            <sz val="9"/>
            <rFont val="Tahoma"/>
          </rPr>
          <t xml:space="preserve">
Textfeld</t>
        </r>
      </text>
    </comment>
    <comment ref="W125" authorId="1">
      <text>
        <r>
          <rPr>
            <b/>
            <sz val="9"/>
            <rFont val="Tahoma"/>
          </rPr>
          <t>Gairola, Krishan:</t>
        </r>
        <r>
          <rPr>
            <sz val="9"/>
            <rFont val="Tahoma"/>
          </rPr>
          <t xml:space="preserve">
Textfeld</t>
        </r>
      </text>
    </comment>
    <comment ref="X125" authorId="1">
      <text>
        <r>
          <rPr>
            <b/>
            <sz val="9"/>
            <rFont val="Tahoma"/>
          </rPr>
          <t>Gairola, Krishan:</t>
        </r>
        <r>
          <rPr>
            <sz val="9"/>
            <rFont val="Tahoma"/>
          </rPr>
          <t xml:space="preserve">
Textfeld</t>
        </r>
      </text>
    </comment>
    <comment ref="Y125" authorId="1">
      <text>
        <r>
          <rPr>
            <b/>
            <sz val="9"/>
            <rFont val="Tahoma"/>
          </rPr>
          <t>Gairola, Krishan:</t>
        </r>
        <r>
          <rPr>
            <sz val="9"/>
            <rFont val="Tahoma"/>
          </rPr>
          <t xml:space="preserve">
Textfeld</t>
        </r>
      </text>
    </comment>
    <comment ref="Z125" authorId="1">
      <text>
        <r>
          <rPr>
            <b/>
            <sz val="9"/>
            <rFont val="Tahoma"/>
          </rPr>
          <t>Gairola, Krishan:</t>
        </r>
        <r>
          <rPr>
            <sz val="9"/>
            <rFont val="Tahoma"/>
          </rPr>
          <t xml:space="preserve">
Textfeld</t>
        </r>
      </text>
    </comment>
    <comment ref="I126" authorId="0">
      <text>
        <r>
          <rPr>
            <b/>
            <sz val="9"/>
            <rFont val="Tahoma"/>
          </rPr>
          <t>von Kleist, Björn:</t>
        </r>
        <r>
          <rPr>
            <sz val="9"/>
            <rFont val="Tahoma"/>
          </rPr>
          <t xml:space="preserve">
CO2-Wert</t>
        </r>
      </text>
    </comment>
    <comment ref="J126" authorId="0">
      <text>
        <r>
          <rPr>
            <b/>
            <sz val="9"/>
            <rFont val="Tahoma"/>
          </rPr>
          <t>von Kleist, Björn:</t>
        </r>
        <r>
          <rPr>
            <sz val="9"/>
            <rFont val="Tahoma"/>
          </rPr>
          <t xml:space="preserve">
CO2-Wert</t>
        </r>
      </text>
    </comment>
    <comment ref="K126" authorId="0">
      <text>
        <r>
          <rPr>
            <b/>
            <sz val="9"/>
            <rFont val="Tahoma"/>
          </rPr>
          <t>von Kleist, Björn:</t>
        </r>
        <r>
          <rPr>
            <sz val="9"/>
            <rFont val="Tahoma"/>
          </rPr>
          <t xml:space="preserve">
CO2-Wert</t>
        </r>
      </text>
    </comment>
    <comment ref="L126" authorId="0">
      <text>
        <r>
          <rPr>
            <b/>
            <sz val="9"/>
            <rFont val="Tahoma"/>
          </rPr>
          <t>von Kleist, Björn:</t>
        </r>
        <r>
          <rPr>
            <sz val="9"/>
            <rFont val="Tahoma"/>
          </rPr>
          <t xml:space="preserve">
CO2-Wert</t>
        </r>
      </text>
    </comment>
    <comment ref="M126" authorId="0">
      <text>
        <r>
          <rPr>
            <b/>
            <sz val="9"/>
            <rFont val="Tahoma"/>
          </rPr>
          <t>von Kleist, Björn:</t>
        </r>
        <r>
          <rPr>
            <sz val="9"/>
            <rFont val="Tahoma"/>
          </rPr>
          <t xml:space="preserve">
CO2-Wert</t>
        </r>
      </text>
    </comment>
    <comment ref="N126" authorId="0">
      <text>
        <r>
          <rPr>
            <b/>
            <sz val="9"/>
            <rFont val="Tahoma"/>
          </rPr>
          <t>von Kleist, Björn:</t>
        </r>
        <r>
          <rPr>
            <sz val="9"/>
            <rFont val="Tahoma"/>
          </rPr>
          <t xml:space="preserve">
CO2-Wert</t>
        </r>
      </text>
    </comment>
    <comment ref="O126" authorId="0">
      <text>
        <r>
          <rPr>
            <b/>
            <sz val="9"/>
            <rFont val="Tahoma"/>
          </rPr>
          <t>von Kleist, Björn:</t>
        </r>
        <r>
          <rPr>
            <sz val="9"/>
            <rFont val="Tahoma"/>
          </rPr>
          <t xml:space="preserve">
CO2-Wert</t>
        </r>
      </text>
    </comment>
    <comment ref="P126" authorId="0">
      <text>
        <r>
          <rPr>
            <b/>
            <sz val="9"/>
            <rFont val="Tahoma"/>
          </rPr>
          <t>von Kleist, Björn:</t>
        </r>
        <r>
          <rPr>
            <sz val="9"/>
            <rFont val="Tahoma"/>
          </rPr>
          <t xml:space="preserve">
CO2-Wert</t>
        </r>
      </text>
    </comment>
    <comment ref="Q126" authorId="0">
      <text>
        <r>
          <rPr>
            <b/>
            <sz val="9"/>
            <rFont val="Tahoma"/>
          </rPr>
          <t>von Kleist, Björn:</t>
        </r>
        <r>
          <rPr>
            <sz val="9"/>
            <rFont val="Tahoma"/>
          </rPr>
          <t xml:space="preserve">
CO2-Wert</t>
        </r>
      </text>
    </comment>
    <comment ref="R126" authorId="0">
      <text>
        <r>
          <rPr>
            <b/>
            <sz val="9"/>
            <rFont val="Tahoma"/>
          </rPr>
          <t>von Kleist, Björn:</t>
        </r>
        <r>
          <rPr>
            <sz val="9"/>
            <rFont val="Tahoma"/>
          </rPr>
          <t xml:space="preserve">
CO2-Wert</t>
        </r>
      </text>
    </comment>
    <comment ref="S126" authorId="0">
      <text>
        <r>
          <rPr>
            <b/>
            <sz val="9"/>
            <rFont val="Tahoma"/>
          </rPr>
          <t>von Kleist, Björn:</t>
        </r>
        <r>
          <rPr>
            <sz val="9"/>
            <rFont val="Tahoma"/>
          </rPr>
          <t xml:space="preserve">
CO2-Wert</t>
        </r>
      </text>
    </comment>
    <comment ref="T126" authorId="0">
      <text>
        <r>
          <rPr>
            <b/>
            <sz val="9"/>
            <rFont val="Tahoma"/>
          </rPr>
          <t>von Kleist, Björn:</t>
        </r>
        <r>
          <rPr>
            <sz val="9"/>
            <rFont val="Tahoma"/>
          </rPr>
          <t xml:space="preserve">
CO2-Wert</t>
        </r>
      </text>
    </comment>
    <comment ref="U126" authorId="0">
      <text>
        <r>
          <rPr>
            <b/>
            <sz val="9"/>
            <rFont val="Tahoma"/>
          </rPr>
          <t>von Kleist, Björn:</t>
        </r>
        <r>
          <rPr>
            <sz val="9"/>
            <rFont val="Tahoma"/>
          </rPr>
          <t xml:space="preserve">
CO2-Wert</t>
        </r>
      </text>
    </comment>
    <comment ref="V126" authorId="0">
      <text>
        <r>
          <rPr>
            <b/>
            <sz val="9"/>
            <rFont val="Tahoma"/>
          </rPr>
          <t>von Kleist, Björn:</t>
        </r>
        <r>
          <rPr>
            <sz val="9"/>
            <rFont val="Tahoma"/>
          </rPr>
          <t xml:space="preserve">
CO2-Wert</t>
        </r>
      </text>
    </comment>
    <comment ref="W126" authorId="0">
      <text>
        <r>
          <rPr>
            <b/>
            <sz val="9"/>
            <rFont val="Tahoma"/>
          </rPr>
          <t>von Kleist, Björn:</t>
        </r>
        <r>
          <rPr>
            <sz val="9"/>
            <rFont val="Tahoma"/>
          </rPr>
          <t xml:space="preserve">
CO2-Wert</t>
        </r>
      </text>
    </comment>
    <comment ref="X126" authorId="0">
      <text>
        <r>
          <rPr>
            <b/>
            <sz val="9"/>
            <rFont val="Tahoma"/>
          </rPr>
          <t>von Kleist, Björn:</t>
        </r>
        <r>
          <rPr>
            <sz val="9"/>
            <rFont val="Tahoma"/>
          </rPr>
          <t xml:space="preserve">
CO2-Wert</t>
        </r>
      </text>
    </comment>
    <comment ref="Y126" authorId="0">
      <text>
        <r>
          <rPr>
            <b/>
            <sz val="9"/>
            <rFont val="Tahoma"/>
          </rPr>
          <t>von Kleist, Björn:</t>
        </r>
        <r>
          <rPr>
            <sz val="9"/>
            <rFont val="Tahoma"/>
          </rPr>
          <t xml:space="preserve">
CO2-Wert</t>
        </r>
      </text>
    </comment>
    <comment ref="Z126" authorId="0">
      <text>
        <r>
          <rPr>
            <b/>
            <sz val="9"/>
            <rFont val="Tahoma"/>
          </rPr>
          <t>von Kleist, Björn:</t>
        </r>
        <r>
          <rPr>
            <sz val="9"/>
            <rFont val="Tahoma"/>
          </rPr>
          <t xml:space="preserve">
CO2-Wert</t>
        </r>
      </text>
    </comment>
    <comment ref="I127" authorId="1">
      <text>
        <r>
          <rPr>
            <b/>
            <sz val="9"/>
            <rFont val="Tahoma"/>
          </rPr>
          <t>Gairola, Krishan:</t>
        </r>
        <r>
          <rPr>
            <sz val="9"/>
            <rFont val="Tahoma"/>
          </rPr>
          <t xml:space="preserve">
Textfeld</t>
        </r>
      </text>
    </comment>
    <comment ref="J127" authorId="1">
      <text>
        <r>
          <rPr>
            <b/>
            <sz val="9"/>
            <rFont val="Tahoma"/>
          </rPr>
          <t>Gairola, Krishan:</t>
        </r>
        <r>
          <rPr>
            <sz val="9"/>
            <rFont val="Tahoma"/>
          </rPr>
          <t xml:space="preserve">
Textfeld</t>
        </r>
      </text>
    </comment>
    <comment ref="K127" authorId="1">
      <text>
        <r>
          <rPr>
            <b/>
            <sz val="9"/>
            <rFont val="Tahoma"/>
          </rPr>
          <t>Gairola, Krishan:</t>
        </r>
        <r>
          <rPr>
            <sz val="9"/>
            <rFont val="Tahoma"/>
          </rPr>
          <t xml:space="preserve">
Textfeld</t>
        </r>
      </text>
    </comment>
    <comment ref="L127" authorId="1">
      <text>
        <r>
          <rPr>
            <b/>
            <sz val="9"/>
            <rFont val="Tahoma"/>
          </rPr>
          <t>Gairola, Krishan:</t>
        </r>
        <r>
          <rPr>
            <sz val="9"/>
            <rFont val="Tahoma"/>
          </rPr>
          <t xml:space="preserve">
Textfeld</t>
        </r>
      </text>
    </comment>
    <comment ref="M127" authorId="1">
      <text>
        <r>
          <rPr>
            <b/>
            <sz val="9"/>
            <rFont val="Tahoma"/>
          </rPr>
          <t>Gairola, Krishan:</t>
        </r>
        <r>
          <rPr>
            <sz val="9"/>
            <rFont val="Tahoma"/>
          </rPr>
          <t xml:space="preserve">
Textfeld</t>
        </r>
      </text>
    </comment>
    <comment ref="N127" authorId="1">
      <text>
        <r>
          <rPr>
            <b/>
            <sz val="9"/>
            <rFont val="Tahoma"/>
          </rPr>
          <t>Gairola, Krishan:</t>
        </r>
        <r>
          <rPr>
            <sz val="9"/>
            <rFont val="Tahoma"/>
          </rPr>
          <t xml:space="preserve">
Textfeld</t>
        </r>
      </text>
    </comment>
    <comment ref="O127" authorId="1">
      <text>
        <r>
          <rPr>
            <b/>
            <sz val="9"/>
            <rFont val="Tahoma"/>
          </rPr>
          <t>Gairola, Krishan:</t>
        </r>
        <r>
          <rPr>
            <sz val="9"/>
            <rFont val="Tahoma"/>
          </rPr>
          <t xml:space="preserve">
Textfeld</t>
        </r>
      </text>
    </comment>
    <comment ref="P127" authorId="1">
      <text>
        <r>
          <rPr>
            <b/>
            <sz val="9"/>
            <rFont val="Tahoma"/>
          </rPr>
          <t>Gairola, Krishan:</t>
        </r>
        <r>
          <rPr>
            <sz val="9"/>
            <rFont val="Tahoma"/>
          </rPr>
          <t xml:space="preserve">
Textfeld</t>
        </r>
      </text>
    </comment>
    <comment ref="Q127" authorId="1">
      <text>
        <r>
          <rPr>
            <b/>
            <sz val="9"/>
            <rFont val="Tahoma"/>
          </rPr>
          <t>Gairola, Krishan:</t>
        </r>
        <r>
          <rPr>
            <sz val="9"/>
            <rFont val="Tahoma"/>
          </rPr>
          <t xml:space="preserve">
Textfeld</t>
        </r>
      </text>
    </comment>
    <comment ref="R127" authorId="1">
      <text>
        <r>
          <rPr>
            <b/>
            <sz val="9"/>
            <rFont val="Tahoma"/>
          </rPr>
          <t>Gairola, Krishan:</t>
        </r>
        <r>
          <rPr>
            <sz val="9"/>
            <rFont val="Tahoma"/>
          </rPr>
          <t xml:space="preserve">
Textfeld</t>
        </r>
      </text>
    </comment>
    <comment ref="S127" authorId="1">
      <text>
        <r>
          <rPr>
            <b/>
            <sz val="9"/>
            <rFont val="Tahoma"/>
          </rPr>
          <t>Gairola, Krishan:</t>
        </r>
        <r>
          <rPr>
            <sz val="9"/>
            <rFont val="Tahoma"/>
          </rPr>
          <t xml:space="preserve">
Textfeld</t>
        </r>
      </text>
    </comment>
    <comment ref="T127" authorId="1">
      <text>
        <r>
          <rPr>
            <b/>
            <sz val="9"/>
            <rFont val="Tahoma"/>
          </rPr>
          <t>Gairola, Krishan:</t>
        </r>
        <r>
          <rPr>
            <sz val="9"/>
            <rFont val="Tahoma"/>
          </rPr>
          <t xml:space="preserve">
Textfeld</t>
        </r>
      </text>
    </comment>
    <comment ref="U127" authorId="1">
      <text>
        <r>
          <rPr>
            <b/>
            <sz val="9"/>
            <rFont val="Tahoma"/>
          </rPr>
          <t>Gairola, Krishan:</t>
        </r>
        <r>
          <rPr>
            <sz val="9"/>
            <rFont val="Tahoma"/>
          </rPr>
          <t xml:space="preserve">
Textfeld</t>
        </r>
      </text>
    </comment>
    <comment ref="V127" authorId="1">
      <text>
        <r>
          <rPr>
            <b/>
            <sz val="9"/>
            <rFont val="Tahoma"/>
          </rPr>
          <t>Gairola, Krishan:</t>
        </r>
        <r>
          <rPr>
            <sz val="9"/>
            <rFont val="Tahoma"/>
          </rPr>
          <t xml:space="preserve">
Textfeld</t>
        </r>
      </text>
    </comment>
    <comment ref="W127" authorId="1">
      <text>
        <r>
          <rPr>
            <b/>
            <sz val="9"/>
            <rFont val="Tahoma"/>
          </rPr>
          <t>Gairola, Krishan:</t>
        </r>
        <r>
          <rPr>
            <sz val="9"/>
            <rFont val="Tahoma"/>
          </rPr>
          <t xml:space="preserve">
Textfeld</t>
        </r>
      </text>
    </comment>
    <comment ref="X127" authorId="1">
      <text>
        <r>
          <rPr>
            <b/>
            <sz val="9"/>
            <rFont val="Tahoma"/>
          </rPr>
          <t>Gairola, Krishan:</t>
        </r>
        <r>
          <rPr>
            <sz val="9"/>
            <rFont val="Tahoma"/>
          </rPr>
          <t xml:space="preserve">
Textfeld</t>
        </r>
      </text>
    </comment>
    <comment ref="Y127" authorId="1">
      <text>
        <r>
          <rPr>
            <b/>
            <sz val="9"/>
            <rFont val="Tahoma"/>
          </rPr>
          <t>Gairola, Krishan:</t>
        </r>
        <r>
          <rPr>
            <sz val="9"/>
            <rFont val="Tahoma"/>
          </rPr>
          <t xml:space="preserve">
Textfeld</t>
        </r>
      </text>
    </comment>
    <comment ref="Z127" authorId="1">
      <text>
        <r>
          <rPr>
            <b/>
            <sz val="9"/>
            <rFont val="Tahoma"/>
          </rPr>
          <t>Gairola, Krishan:</t>
        </r>
        <r>
          <rPr>
            <sz val="9"/>
            <rFont val="Tahoma"/>
          </rPr>
          <t xml:space="preserve">
Textfeld</t>
        </r>
      </text>
    </comment>
    <comment ref="I130" authorId="0">
      <text>
        <r>
          <rPr>
            <b/>
            <sz val="9"/>
            <rFont val="Tahoma"/>
          </rPr>
          <t>von Kleist, Björn:</t>
        </r>
        <r>
          <rPr>
            <sz val="9"/>
            <rFont val="Tahoma"/>
          </rPr>
          <t xml:space="preserve">
CO2-Wert</t>
        </r>
      </text>
    </comment>
    <comment ref="J130" authorId="0">
      <text>
        <r>
          <rPr>
            <b/>
            <sz val="9"/>
            <rFont val="Tahoma"/>
          </rPr>
          <t>von Kleist, Björn:</t>
        </r>
        <r>
          <rPr>
            <sz val="9"/>
            <rFont val="Tahoma"/>
          </rPr>
          <t xml:space="preserve">
CO2-Wert</t>
        </r>
      </text>
    </comment>
    <comment ref="K130" authorId="0">
      <text>
        <r>
          <rPr>
            <b/>
            <sz val="9"/>
            <rFont val="Tahoma"/>
          </rPr>
          <t>von Kleist, Björn:</t>
        </r>
        <r>
          <rPr>
            <sz val="9"/>
            <rFont val="Tahoma"/>
          </rPr>
          <t xml:space="preserve">
CO2-Wert</t>
        </r>
      </text>
    </comment>
    <comment ref="L130" authorId="0">
      <text>
        <r>
          <rPr>
            <b/>
            <sz val="9"/>
            <rFont val="Tahoma"/>
          </rPr>
          <t>von Kleist, Björn:</t>
        </r>
        <r>
          <rPr>
            <sz val="9"/>
            <rFont val="Tahoma"/>
          </rPr>
          <t xml:space="preserve">
CO2-Wert</t>
        </r>
      </text>
    </comment>
    <comment ref="M130" authorId="0">
      <text>
        <r>
          <rPr>
            <b/>
            <sz val="9"/>
            <rFont val="Tahoma"/>
          </rPr>
          <t>von Kleist, Björn:</t>
        </r>
        <r>
          <rPr>
            <sz val="9"/>
            <rFont val="Tahoma"/>
          </rPr>
          <t xml:space="preserve">
CO2-Wert</t>
        </r>
      </text>
    </comment>
    <comment ref="N130" authorId="0">
      <text>
        <r>
          <rPr>
            <b/>
            <sz val="9"/>
            <rFont val="Tahoma"/>
          </rPr>
          <t>von Kleist, Björn:</t>
        </r>
        <r>
          <rPr>
            <sz val="9"/>
            <rFont val="Tahoma"/>
          </rPr>
          <t xml:space="preserve">
CO2-Wert</t>
        </r>
      </text>
    </comment>
    <comment ref="O130" authorId="0">
      <text>
        <r>
          <rPr>
            <b/>
            <sz val="9"/>
            <rFont val="Tahoma"/>
          </rPr>
          <t>von Kleist, Björn:</t>
        </r>
        <r>
          <rPr>
            <sz val="9"/>
            <rFont val="Tahoma"/>
          </rPr>
          <t xml:space="preserve">
CO2-Wert</t>
        </r>
      </text>
    </comment>
    <comment ref="P130" authorId="0">
      <text>
        <r>
          <rPr>
            <b/>
            <sz val="9"/>
            <rFont val="Tahoma"/>
          </rPr>
          <t>von Kleist, Björn:</t>
        </r>
        <r>
          <rPr>
            <sz val="9"/>
            <rFont val="Tahoma"/>
          </rPr>
          <t xml:space="preserve">
CO2-Wert</t>
        </r>
      </text>
    </comment>
    <comment ref="Q130" authorId="0">
      <text>
        <r>
          <rPr>
            <b/>
            <sz val="9"/>
            <rFont val="Tahoma"/>
          </rPr>
          <t>von Kleist, Björn:</t>
        </r>
        <r>
          <rPr>
            <sz val="9"/>
            <rFont val="Tahoma"/>
          </rPr>
          <t xml:space="preserve">
CO2-Wert</t>
        </r>
      </text>
    </comment>
    <comment ref="R130" authorId="0">
      <text>
        <r>
          <rPr>
            <b/>
            <sz val="9"/>
            <rFont val="Tahoma"/>
          </rPr>
          <t>von Kleist, Björn:</t>
        </r>
        <r>
          <rPr>
            <sz val="9"/>
            <rFont val="Tahoma"/>
          </rPr>
          <t xml:space="preserve">
CO2-Wert</t>
        </r>
      </text>
    </comment>
    <comment ref="S130" authorId="0">
      <text>
        <r>
          <rPr>
            <b/>
            <sz val="9"/>
            <rFont val="Tahoma"/>
          </rPr>
          <t>von Kleist, Björn:</t>
        </r>
        <r>
          <rPr>
            <sz val="9"/>
            <rFont val="Tahoma"/>
          </rPr>
          <t xml:space="preserve">
CO2-Wert</t>
        </r>
      </text>
    </comment>
    <comment ref="T130" authorId="0">
      <text>
        <r>
          <rPr>
            <b/>
            <sz val="9"/>
            <rFont val="Tahoma"/>
          </rPr>
          <t>von Kleist, Björn:</t>
        </r>
        <r>
          <rPr>
            <sz val="9"/>
            <rFont val="Tahoma"/>
          </rPr>
          <t xml:space="preserve">
CO2-Wert</t>
        </r>
      </text>
    </comment>
    <comment ref="U130" authorId="0">
      <text>
        <r>
          <rPr>
            <b/>
            <sz val="9"/>
            <rFont val="Tahoma"/>
          </rPr>
          <t>von Kleist, Björn:</t>
        </r>
        <r>
          <rPr>
            <sz val="9"/>
            <rFont val="Tahoma"/>
          </rPr>
          <t xml:space="preserve">
CO2-Wert</t>
        </r>
      </text>
    </comment>
    <comment ref="V130" authorId="0">
      <text>
        <r>
          <rPr>
            <b/>
            <sz val="9"/>
            <rFont val="Tahoma"/>
          </rPr>
          <t>von Kleist, Björn:</t>
        </r>
        <r>
          <rPr>
            <sz val="9"/>
            <rFont val="Tahoma"/>
          </rPr>
          <t xml:space="preserve">
CO2-Wert</t>
        </r>
      </text>
    </comment>
    <comment ref="W130" authorId="0">
      <text>
        <r>
          <rPr>
            <b/>
            <sz val="9"/>
            <rFont val="Tahoma"/>
          </rPr>
          <t>von Kleist, Björn:</t>
        </r>
        <r>
          <rPr>
            <sz val="9"/>
            <rFont val="Tahoma"/>
          </rPr>
          <t xml:space="preserve">
CO2-Wert</t>
        </r>
      </text>
    </comment>
    <comment ref="X130" authorId="0">
      <text>
        <r>
          <rPr>
            <b/>
            <sz val="9"/>
            <rFont val="Tahoma"/>
          </rPr>
          <t>von Kleist, Björn:</t>
        </r>
        <r>
          <rPr>
            <sz val="9"/>
            <rFont val="Tahoma"/>
          </rPr>
          <t xml:space="preserve">
CO2-Wert</t>
        </r>
      </text>
    </comment>
    <comment ref="Y130" authorId="0">
      <text>
        <r>
          <rPr>
            <b/>
            <sz val="9"/>
            <rFont val="Tahoma"/>
          </rPr>
          <t>von Kleist, Björn:</t>
        </r>
        <r>
          <rPr>
            <sz val="9"/>
            <rFont val="Tahoma"/>
          </rPr>
          <t xml:space="preserve">
CO2-Wert</t>
        </r>
      </text>
    </comment>
    <comment ref="Z130" authorId="0">
      <text>
        <r>
          <rPr>
            <b/>
            <sz val="9"/>
            <rFont val="Tahoma"/>
          </rPr>
          <t>von Kleist, Björn:</t>
        </r>
        <r>
          <rPr>
            <sz val="9"/>
            <rFont val="Tahoma"/>
          </rPr>
          <t xml:space="preserve">
CO2-Wert</t>
        </r>
      </text>
    </comment>
    <comment ref="I131" authorId="1">
      <text>
        <r>
          <rPr>
            <b/>
            <sz val="9"/>
            <rFont val="Tahoma"/>
          </rPr>
          <t>Gairola, Krishan:</t>
        </r>
        <r>
          <rPr>
            <sz val="9"/>
            <rFont val="Tahoma"/>
          </rPr>
          <t xml:space="preserve">
Textfeld</t>
        </r>
      </text>
    </comment>
    <comment ref="J131" authorId="1">
      <text>
        <r>
          <rPr>
            <b/>
            <sz val="9"/>
            <rFont val="Tahoma"/>
          </rPr>
          <t>Gairola, Krishan:</t>
        </r>
        <r>
          <rPr>
            <sz val="9"/>
            <rFont val="Tahoma"/>
          </rPr>
          <t xml:space="preserve">
Textfeld</t>
        </r>
      </text>
    </comment>
    <comment ref="K131" authorId="1">
      <text>
        <r>
          <rPr>
            <b/>
            <sz val="9"/>
            <rFont val="Tahoma"/>
          </rPr>
          <t>Gairola, Krishan:</t>
        </r>
        <r>
          <rPr>
            <sz val="9"/>
            <rFont val="Tahoma"/>
          </rPr>
          <t xml:space="preserve">
Textfeld</t>
        </r>
      </text>
    </comment>
    <comment ref="L131" authorId="1">
      <text>
        <r>
          <rPr>
            <b/>
            <sz val="9"/>
            <rFont val="Tahoma"/>
          </rPr>
          <t>Gairola, Krishan:</t>
        </r>
        <r>
          <rPr>
            <sz val="9"/>
            <rFont val="Tahoma"/>
          </rPr>
          <t xml:space="preserve">
Textfeld</t>
        </r>
      </text>
    </comment>
    <comment ref="M131" authorId="1">
      <text>
        <r>
          <rPr>
            <b/>
            <sz val="9"/>
            <rFont val="Tahoma"/>
          </rPr>
          <t>Gairola, Krishan:</t>
        </r>
        <r>
          <rPr>
            <sz val="9"/>
            <rFont val="Tahoma"/>
          </rPr>
          <t xml:space="preserve">
Textfeld</t>
        </r>
      </text>
    </comment>
    <comment ref="N131" authorId="1">
      <text>
        <r>
          <rPr>
            <b/>
            <sz val="9"/>
            <rFont val="Tahoma"/>
          </rPr>
          <t>Gairola, Krishan:</t>
        </r>
        <r>
          <rPr>
            <sz val="9"/>
            <rFont val="Tahoma"/>
          </rPr>
          <t xml:space="preserve">
Textfeld</t>
        </r>
      </text>
    </comment>
    <comment ref="O131" authorId="1">
      <text>
        <r>
          <rPr>
            <b/>
            <sz val="9"/>
            <rFont val="Tahoma"/>
          </rPr>
          <t>Gairola, Krishan:</t>
        </r>
        <r>
          <rPr>
            <sz val="9"/>
            <rFont val="Tahoma"/>
          </rPr>
          <t xml:space="preserve">
Textfeld</t>
        </r>
      </text>
    </comment>
    <comment ref="P131" authorId="1">
      <text>
        <r>
          <rPr>
            <b/>
            <sz val="9"/>
            <rFont val="Tahoma"/>
          </rPr>
          <t>Gairola, Krishan:</t>
        </r>
        <r>
          <rPr>
            <sz val="9"/>
            <rFont val="Tahoma"/>
          </rPr>
          <t xml:space="preserve">
Textfeld</t>
        </r>
      </text>
    </comment>
    <comment ref="Q131" authorId="1">
      <text>
        <r>
          <rPr>
            <b/>
            <sz val="9"/>
            <rFont val="Tahoma"/>
          </rPr>
          <t>Gairola, Krishan:</t>
        </r>
        <r>
          <rPr>
            <sz val="9"/>
            <rFont val="Tahoma"/>
          </rPr>
          <t xml:space="preserve">
Textfeld</t>
        </r>
      </text>
    </comment>
    <comment ref="R131" authorId="1">
      <text>
        <r>
          <rPr>
            <b/>
            <sz val="9"/>
            <rFont val="Tahoma"/>
          </rPr>
          <t>Gairola, Krishan:</t>
        </r>
        <r>
          <rPr>
            <sz val="9"/>
            <rFont val="Tahoma"/>
          </rPr>
          <t xml:space="preserve">
Textfeld</t>
        </r>
      </text>
    </comment>
    <comment ref="S131" authorId="1">
      <text>
        <r>
          <rPr>
            <b/>
            <sz val="9"/>
            <rFont val="Tahoma"/>
          </rPr>
          <t>Gairola, Krishan:</t>
        </r>
        <r>
          <rPr>
            <sz val="9"/>
            <rFont val="Tahoma"/>
          </rPr>
          <t xml:space="preserve">
Textfeld</t>
        </r>
      </text>
    </comment>
    <comment ref="T131" authorId="1">
      <text>
        <r>
          <rPr>
            <b/>
            <sz val="9"/>
            <rFont val="Tahoma"/>
          </rPr>
          <t>Gairola, Krishan:</t>
        </r>
        <r>
          <rPr>
            <sz val="9"/>
            <rFont val="Tahoma"/>
          </rPr>
          <t xml:space="preserve">
Textfeld</t>
        </r>
      </text>
    </comment>
    <comment ref="U131" authorId="1">
      <text>
        <r>
          <rPr>
            <b/>
            <sz val="9"/>
            <rFont val="Tahoma"/>
          </rPr>
          <t>Gairola, Krishan:</t>
        </r>
        <r>
          <rPr>
            <sz val="9"/>
            <rFont val="Tahoma"/>
          </rPr>
          <t xml:space="preserve">
Textfeld</t>
        </r>
      </text>
    </comment>
    <comment ref="V131" authorId="1">
      <text>
        <r>
          <rPr>
            <b/>
            <sz val="9"/>
            <rFont val="Tahoma"/>
          </rPr>
          <t>Gairola, Krishan:</t>
        </r>
        <r>
          <rPr>
            <sz val="9"/>
            <rFont val="Tahoma"/>
          </rPr>
          <t xml:space="preserve">
Textfeld</t>
        </r>
      </text>
    </comment>
    <comment ref="W131" authorId="1">
      <text>
        <r>
          <rPr>
            <b/>
            <sz val="9"/>
            <rFont val="Tahoma"/>
          </rPr>
          <t>Gairola, Krishan:</t>
        </r>
        <r>
          <rPr>
            <sz val="9"/>
            <rFont val="Tahoma"/>
          </rPr>
          <t xml:space="preserve">
Textfeld</t>
        </r>
      </text>
    </comment>
    <comment ref="X131" authorId="1">
      <text>
        <r>
          <rPr>
            <b/>
            <sz val="9"/>
            <rFont val="Tahoma"/>
          </rPr>
          <t>Gairola, Krishan:</t>
        </r>
        <r>
          <rPr>
            <sz val="9"/>
            <rFont val="Tahoma"/>
          </rPr>
          <t xml:space="preserve">
Textfeld</t>
        </r>
      </text>
    </comment>
    <comment ref="Y131" authorId="1">
      <text>
        <r>
          <rPr>
            <b/>
            <sz val="9"/>
            <rFont val="Tahoma"/>
          </rPr>
          <t>Gairola, Krishan:</t>
        </r>
        <r>
          <rPr>
            <sz val="9"/>
            <rFont val="Tahoma"/>
          </rPr>
          <t xml:space="preserve">
Textfeld</t>
        </r>
      </text>
    </comment>
    <comment ref="Z131" authorId="1">
      <text>
        <r>
          <rPr>
            <b/>
            <sz val="9"/>
            <rFont val="Tahoma"/>
          </rPr>
          <t>Gairola, Krishan:</t>
        </r>
        <r>
          <rPr>
            <sz val="9"/>
            <rFont val="Tahoma"/>
          </rPr>
          <t xml:space="preserve">
Textfeld</t>
        </r>
      </text>
    </comment>
    <comment ref="I138" authorId="0">
      <text>
        <r>
          <rPr>
            <b/>
            <sz val="9"/>
            <rFont val="Tahoma"/>
          </rPr>
          <t>von Kleist, Björn:</t>
        </r>
        <r>
          <rPr>
            <sz val="9"/>
            <rFont val="Tahoma"/>
          </rPr>
          <t xml:space="preserve">
CO2-Wert</t>
        </r>
      </text>
    </comment>
    <comment ref="J138" authorId="0">
      <text>
        <r>
          <rPr>
            <b/>
            <sz val="9"/>
            <rFont val="Tahoma"/>
          </rPr>
          <t>von Kleist, Björn:</t>
        </r>
        <r>
          <rPr>
            <sz val="9"/>
            <rFont val="Tahoma"/>
          </rPr>
          <t xml:space="preserve">
CO2-Wert</t>
        </r>
      </text>
    </comment>
    <comment ref="K138" authorId="0">
      <text>
        <r>
          <rPr>
            <b/>
            <sz val="9"/>
            <rFont val="Tahoma"/>
          </rPr>
          <t>von Kleist, Björn:</t>
        </r>
        <r>
          <rPr>
            <sz val="9"/>
            <rFont val="Tahoma"/>
          </rPr>
          <t xml:space="preserve">
CO2-Wert</t>
        </r>
      </text>
    </comment>
    <comment ref="L138" authorId="0">
      <text>
        <r>
          <rPr>
            <b/>
            <sz val="9"/>
            <rFont val="Tahoma"/>
          </rPr>
          <t>von Kleist, Björn:</t>
        </r>
        <r>
          <rPr>
            <sz val="9"/>
            <rFont val="Tahoma"/>
          </rPr>
          <t xml:space="preserve">
CO2-Wert</t>
        </r>
      </text>
    </comment>
    <comment ref="M138" authorId="0">
      <text>
        <r>
          <rPr>
            <b/>
            <sz val="9"/>
            <rFont val="Tahoma"/>
          </rPr>
          <t>von Kleist, Björn:</t>
        </r>
        <r>
          <rPr>
            <sz val="9"/>
            <rFont val="Tahoma"/>
          </rPr>
          <t xml:space="preserve">
CO2-Wert</t>
        </r>
      </text>
    </comment>
    <comment ref="N138" authorId="0">
      <text>
        <r>
          <rPr>
            <b/>
            <sz val="9"/>
            <rFont val="Tahoma"/>
          </rPr>
          <t>von Kleist, Björn:</t>
        </r>
        <r>
          <rPr>
            <sz val="9"/>
            <rFont val="Tahoma"/>
          </rPr>
          <t xml:space="preserve">
CO2-Wert</t>
        </r>
      </text>
    </comment>
    <comment ref="O138" authorId="0">
      <text>
        <r>
          <rPr>
            <b/>
            <sz val="9"/>
            <rFont val="Tahoma"/>
          </rPr>
          <t>von Kleist, Björn:</t>
        </r>
        <r>
          <rPr>
            <sz val="9"/>
            <rFont val="Tahoma"/>
          </rPr>
          <t xml:space="preserve">
CO2-Wert</t>
        </r>
      </text>
    </comment>
    <comment ref="P138" authorId="0">
      <text>
        <r>
          <rPr>
            <b/>
            <sz val="9"/>
            <rFont val="Tahoma"/>
          </rPr>
          <t>von Kleist, Björn:</t>
        </r>
        <r>
          <rPr>
            <sz val="9"/>
            <rFont val="Tahoma"/>
          </rPr>
          <t xml:space="preserve">
CO2-Wert</t>
        </r>
      </text>
    </comment>
    <comment ref="Q138" authorId="0">
      <text>
        <r>
          <rPr>
            <b/>
            <sz val="9"/>
            <rFont val="Tahoma"/>
          </rPr>
          <t>von Kleist, Björn:</t>
        </r>
        <r>
          <rPr>
            <sz val="9"/>
            <rFont val="Tahoma"/>
          </rPr>
          <t xml:space="preserve">
CO2-Wert</t>
        </r>
      </text>
    </comment>
    <comment ref="R138" authorId="0">
      <text>
        <r>
          <rPr>
            <b/>
            <sz val="9"/>
            <rFont val="Tahoma"/>
          </rPr>
          <t>von Kleist, Björn:</t>
        </r>
        <r>
          <rPr>
            <sz val="9"/>
            <rFont val="Tahoma"/>
          </rPr>
          <t xml:space="preserve">
CO2-Wert</t>
        </r>
      </text>
    </comment>
    <comment ref="S138" authorId="0">
      <text>
        <r>
          <rPr>
            <b/>
            <sz val="9"/>
            <rFont val="Tahoma"/>
          </rPr>
          <t>von Kleist, Björn:</t>
        </r>
        <r>
          <rPr>
            <sz val="9"/>
            <rFont val="Tahoma"/>
          </rPr>
          <t xml:space="preserve">
CO2-Wert</t>
        </r>
      </text>
    </comment>
    <comment ref="T138" authorId="0">
      <text>
        <r>
          <rPr>
            <b/>
            <sz val="9"/>
            <rFont val="Tahoma"/>
          </rPr>
          <t>von Kleist, Björn:</t>
        </r>
        <r>
          <rPr>
            <sz val="9"/>
            <rFont val="Tahoma"/>
          </rPr>
          <t xml:space="preserve">
CO2-Wert</t>
        </r>
      </text>
    </comment>
    <comment ref="U138" authorId="0">
      <text>
        <r>
          <rPr>
            <b/>
            <sz val="9"/>
            <rFont val="Tahoma"/>
          </rPr>
          <t>von Kleist, Björn:</t>
        </r>
        <r>
          <rPr>
            <sz val="9"/>
            <rFont val="Tahoma"/>
          </rPr>
          <t xml:space="preserve">
CO2-Wert</t>
        </r>
      </text>
    </comment>
    <comment ref="V138" authorId="0">
      <text>
        <r>
          <rPr>
            <b/>
            <sz val="9"/>
            <rFont val="Tahoma"/>
          </rPr>
          <t>von Kleist, Björn:</t>
        </r>
        <r>
          <rPr>
            <sz val="9"/>
            <rFont val="Tahoma"/>
          </rPr>
          <t xml:space="preserve">
CO2-Wert</t>
        </r>
      </text>
    </comment>
    <comment ref="W138" authorId="0">
      <text>
        <r>
          <rPr>
            <b/>
            <sz val="9"/>
            <rFont val="Tahoma"/>
          </rPr>
          <t>von Kleist, Björn:</t>
        </r>
        <r>
          <rPr>
            <sz val="9"/>
            <rFont val="Tahoma"/>
          </rPr>
          <t xml:space="preserve">
CO2-Wert</t>
        </r>
      </text>
    </comment>
    <comment ref="X138" authorId="0">
      <text>
        <r>
          <rPr>
            <b/>
            <sz val="9"/>
            <rFont val="Tahoma"/>
          </rPr>
          <t>von Kleist, Björn:</t>
        </r>
        <r>
          <rPr>
            <sz val="9"/>
            <rFont val="Tahoma"/>
          </rPr>
          <t xml:space="preserve">
CO2-Wert</t>
        </r>
      </text>
    </comment>
    <comment ref="Y138" authorId="0">
      <text>
        <r>
          <rPr>
            <b/>
            <sz val="9"/>
            <rFont val="Tahoma"/>
          </rPr>
          <t>von Kleist, Björn:</t>
        </r>
        <r>
          <rPr>
            <sz val="9"/>
            <rFont val="Tahoma"/>
          </rPr>
          <t xml:space="preserve">
CO2-Wert</t>
        </r>
      </text>
    </comment>
    <comment ref="Z138" authorId="0">
      <text>
        <r>
          <rPr>
            <b/>
            <sz val="9"/>
            <rFont val="Tahoma"/>
          </rPr>
          <t>von Kleist, Björn:</t>
        </r>
        <r>
          <rPr>
            <sz val="9"/>
            <rFont val="Tahoma"/>
          </rPr>
          <t xml:space="preserve">
CO2-Wert</t>
        </r>
      </text>
    </comment>
    <comment ref="I139" authorId="1">
      <text>
        <r>
          <rPr>
            <b/>
            <sz val="9"/>
            <rFont val="Tahoma"/>
          </rPr>
          <t>Gairola, Krishan:</t>
        </r>
        <r>
          <rPr>
            <sz val="9"/>
            <rFont val="Tahoma"/>
          </rPr>
          <t xml:space="preserve">
Textfeld</t>
        </r>
      </text>
    </comment>
    <comment ref="J139" authorId="1">
      <text>
        <r>
          <rPr>
            <b/>
            <sz val="9"/>
            <rFont val="Tahoma"/>
          </rPr>
          <t>Gairola, Krishan:</t>
        </r>
        <r>
          <rPr>
            <sz val="9"/>
            <rFont val="Tahoma"/>
          </rPr>
          <t xml:space="preserve">
Textfeld</t>
        </r>
      </text>
    </comment>
    <comment ref="K139" authorId="1">
      <text>
        <r>
          <rPr>
            <b/>
            <sz val="9"/>
            <rFont val="Tahoma"/>
          </rPr>
          <t>Gairola, Krishan:</t>
        </r>
        <r>
          <rPr>
            <sz val="9"/>
            <rFont val="Tahoma"/>
          </rPr>
          <t xml:space="preserve">
Textfeld</t>
        </r>
      </text>
    </comment>
    <comment ref="L139" authorId="1">
      <text>
        <r>
          <rPr>
            <b/>
            <sz val="9"/>
            <rFont val="Tahoma"/>
          </rPr>
          <t>Gairola, Krishan:</t>
        </r>
        <r>
          <rPr>
            <sz val="9"/>
            <rFont val="Tahoma"/>
          </rPr>
          <t xml:space="preserve">
Textfeld</t>
        </r>
      </text>
    </comment>
    <comment ref="M139" authorId="1">
      <text>
        <r>
          <rPr>
            <b/>
            <sz val="9"/>
            <rFont val="Tahoma"/>
          </rPr>
          <t>Gairola, Krishan:</t>
        </r>
        <r>
          <rPr>
            <sz val="9"/>
            <rFont val="Tahoma"/>
          </rPr>
          <t xml:space="preserve">
Textfeld</t>
        </r>
      </text>
    </comment>
    <comment ref="N139" authorId="1">
      <text>
        <r>
          <rPr>
            <b/>
            <sz val="9"/>
            <rFont val="Tahoma"/>
          </rPr>
          <t>Gairola, Krishan:</t>
        </r>
        <r>
          <rPr>
            <sz val="9"/>
            <rFont val="Tahoma"/>
          </rPr>
          <t xml:space="preserve">
Textfeld</t>
        </r>
      </text>
    </comment>
    <comment ref="O139" authorId="1">
      <text>
        <r>
          <rPr>
            <b/>
            <sz val="9"/>
            <rFont val="Tahoma"/>
          </rPr>
          <t>Gairola, Krishan:</t>
        </r>
        <r>
          <rPr>
            <sz val="9"/>
            <rFont val="Tahoma"/>
          </rPr>
          <t xml:space="preserve">
Textfeld</t>
        </r>
      </text>
    </comment>
    <comment ref="P139" authorId="1">
      <text>
        <r>
          <rPr>
            <b/>
            <sz val="9"/>
            <rFont val="Tahoma"/>
          </rPr>
          <t>Gairola, Krishan:</t>
        </r>
        <r>
          <rPr>
            <sz val="9"/>
            <rFont val="Tahoma"/>
          </rPr>
          <t xml:space="preserve">
Textfeld</t>
        </r>
      </text>
    </comment>
    <comment ref="Q139" authorId="1">
      <text>
        <r>
          <rPr>
            <b/>
            <sz val="9"/>
            <rFont val="Tahoma"/>
          </rPr>
          <t>Gairola, Krishan:</t>
        </r>
        <r>
          <rPr>
            <sz val="9"/>
            <rFont val="Tahoma"/>
          </rPr>
          <t xml:space="preserve">
Textfeld</t>
        </r>
      </text>
    </comment>
    <comment ref="R139" authorId="1">
      <text>
        <r>
          <rPr>
            <b/>
            <sz val="9"/>
            <rFont val="Tahoma"/>
          </rPr>
          <t>Gairola, Krishan:</t>
        </r>
        <r>
          <rPr>
            <sz val="9"/>
            <rFont val="Tahoma"/>
          </rPr>
          <t xml:space="preserve">
Textfeld</t>
        </r>
      </text>
    </comment>
    <comment ref="S139" authorId="1">
      <text>
        <r>
          <rPr>
            <b/>
            <sz val="9"/>
            <rFont val="Tahoma"/>
          </rPr>
          <t>Gairola, Krishan:</t>
        </r>
        <r>
          <rPr>
            <sz val="9"/>
            <rFont val="Tahoma"/>
          </rPr>
          <t xml:space="preserve">
Textfeld</t>
        </r>
      </text>
    </comment>
    <comment ref="T139" authorId="1">
      <text>
        <r>
          <rPr>
            <b/>
            <sz val="9"/>
            <rFont val="Tahoma"/>
          </rPr>
          <t>Gairola, Krishan:</t>
        </r>
        <r>
          <rPr>
            <sz val="9"/>
            <rFont val="Tahoma"/>
          </rPr>
          <t xml:space="preserve">
Textfeld</t>
        </r>
      </text>
    </comment>
    <comment ref="U139" authorId="1">
      <text>
        <r>
          <rPr>
            <b/>
            <sz val="9"/>
            <rFont val="Tahoma"/>
          </rPr>
          <t>Gairola, Krishan:</t>
        </r>
        <r>
          <rPr>
            <sz val="9"/>
            <rFont val="Tahoma"/>
          </rPr>
          <t xml:space="preserve">
Textfeld</t>
        </r>
      </text>
    </comment>
    <comment ref="V139" authorId="1">
      <text>
        <r>
          <rPr>
            <b/>
            <sz val="9"/>
            <rFont val="Tahoma"/>
          </rPr>
          <t>Gairola, Krishan:</t>
        </r>
        <r>
          <rPr>
            <sz val="9"/>
            <rFont val="Tahoma"/>
          </rPr>
          <t xml:space="preserve">
Textfeld</t>
        </r>
      </text>
    </comment>
    <comment ref="W139" authorId="1">
      <text>
        <r>
          <rPr>
            <b/>
            <sz val="9"/>
            <rFont val="Tahoma"/>
          </rPr>
          <t>Gairola, Krishan:</t>
        </r>
        <r>
          <rPr>
            <sz val="9"/>
            <rFont val="Tahoma"/>
          </rPr>
          <t xml:space="preserve">
Textfeld</t>
        </r>
      </text>
    </comment>
    <comment ref="X139" authorId="1">
      <text>
        <r>
          <rPr>
            <b/>
            <sz val="9"/>
            <rFont val="Tahoma"/>
          </rPr>
          <t>Gairola, Krishan:</t>
        </r>
        <r>
          <rPr>
            <sz val="9"/>
            <rFont val="Tahoma"/>
          </rPr>
          <t xml:space="preserve">
Textfeld</t>
        </r>
      </text>
    </comment>
    <comment ref="Y139" authorId="1">
      <text>
        <r>
          <rPr>
            <b/>
            <sz val="9"/>
            <rFont val="Tahoma"/>
          </rPr>
          <t>Gairola, Krishan:</t>
        </r>
        <r>
          <rPr>
            <sz val="9"/>
            <rFont val="Tahoma"/>
          </rPr>
          <t xml:space="preserve">
Textfeld</t>
        </r>
      </text>
    </comment>
    <comment ref="Z139" authorId="1">
      <text>
        <r>
          <rPr>
            <b/>
            <sz val="9"/>
            <rFont val="Tahoma"/>
          </rPr>
          <t>Gairola, Krishan:</t>
        </r>
        <r>
          <rPr>
            <sz val="9"/>
            <rFont val="Tahoma"/>
          </rPr>
          <t xml:space="preserve">
Textfeld</t>
        </r>
      </text>
    </comment>
    <comment ref="I140" authorId="0">
      <text>
        <r>
          <rPr>
            <b/>
            <sz val="9"/>
            <rFont val="Tahoma"/>
          </rPr>
          <t>von Kleist, Björn:</t>
        </r>
        <r>
          <rPr>
            <sz val="9"/>
            <rFont val="Tahoma"/>
          </rPr>
          <t xml:space="preserve">
CO2-Wert</t>
        </r>
      </text>
    </comment>
    <comment ref="J140" authorId="0">
      <text>
        <r>
          <rPr>
            <b/>
            <sz val="9"/>
            <rFont val="Tahoma"/>
          </rPr>
          <t>von Kleist, Björn:</t>
        </r>
        <r>
          <rPr>
            <sz val="9"/>
            <rFont val="Tahoma"/>
          </rPr>
          <t xml:space="preserve">
CO2-Wert</t>
        </r>
      </text>
    </comment>
    <comment ref="K140" authorId="0">
      <text>
        <r>
          <rPr>
            <b/>
            <sz val="9"/>
            <rFont val="Tahoma"/>
          </rPr>
          <t>von Kleist, Björn:</t>
        </r>
        <r>
          <rPr>
            <sz val="9"/>
            <rFont val="Tahoma"/>
          </rPr>
          <t xml:space="preserve">
CO2-Wert</t>
        </r>
      </text>
    </comment>
    <comment ref="L140" authorId="0">
      <text>
        <r>
          <rPr>
            <b/>
            <sz val="9"/>
            <rFont val="Tahoma"/>
          </rPr>
          <t>von Kleist, Björn:</t>
        </r>
        <r>
          <rPr>
            <sz val="9"/>
            <rFont val="Tahoma"/>
          </rPr>
          <t xml:space="preserve">
CO2-Wert</t>
        </r>
      </text>
    </comment>
    <comment ref="M140" authorId="0">
      <text>
        <r>
          <rPr>
            <b/>
            <sz val="9"/>
            <rFont val="Tahoma"/>
          </rPr>
          <t>von Kleist, Björn:</t>
        </r>
        <r>
          <rPr>
            <sz val="9"/>
            <rFont val="Tahoma"/>
          </rPr>
          <t xml:space="preserve">
CO2-Wert</t>
        </r>
      </text>
    </comment>
    <comment ref="N140" authorId="0">
      <text>
        <r>
          <rPr>
            <b/>
            <sz val="9"/>
            <rFont val="Tahoma"/>
          </rPr>
          <t>von Kleist, Björn:</t>
        </r>
        <r>
          <rPr>
            <sz val="9"/>
            <rFont val="Tahoma"/>
          </rPr>
          <t xml:space="preserve">
CO2-Wert</t>
        </r>
      </text>
    </comment>
    <comment ref="O140" authorId="0">
      <text>
        <r>
          <rPr>
            <b/>
            <sz val="9"/>
            <rFont val="Tahoma"/>
          </rPr>
          <t>von Kleist, Björn:</t>
        </r>
        <r>
          <rPr>
            <sz val="9"/>
            <rFont val="Tahoma"/>
          </rPr>
          <t xml:space="preserve">
CO2-Wert</t>
        </r>
      </text>
    </comment>
    <comment ref="P140" authorId="0">
      <text>
        <r>
          <rPr>
            <b/>
            <sz val="9"/>
            <rFont val="Tahoma"/>
          </rPr>
          <t>von Kleist, Björn:</t>
        </r>
        <r>
          <rPr>
            <sz val="9"/>
            <rFont val="Tahoma"/>
          </rPr>
          <t xml:space="preserve">
CO2-Wert</t>
        </r>
      </text>
    </comment>
    <comment ref="Q140" authorId="0">
      <text>
        <r>
          <rPr>
            <b/>
            <sz val="9"/>
            <rFont val="Tahoma"/>
          </rPr>
          <t>von Kleist, Björn:</t>
        </r>
        <r>
          <rPr>
            <sz val="9"/>
            <rFont val="Tahoma"/>
          </rPr>
          <t xml:space="preserve">
CO2-Wert</t>
        </r>
      </text>
    </comment>
    <comment ref="R140" authorId="0">
      <text>
        <r>
          <rPr>
            <b/>
            <sz val="9"/>
            <rFont val="Tahoma"/>
          </rPr>
          <t>von Kleist, Björn:</t>
        </r>
        <r>
          <rPr>
            <sz val="9"/>
            <rFont val="Tahoma"/>
          </rPr>
          <t xml:space="preserve">
CO2-Wert</t>
        </r>
      </text>
    </comment>
    <comment ref="S140" authorId="0">
      <text>
        <r>
          <rPr>
            <b/>
            <sz val="9"/>
            <rFont val="Tahoma"/>
          </rPr>
          <t>von Kleist, Björn:</t>
        </r>
        <r>
          <rPr>
            <sz val="9"/>
            <rFont val="Tahoma"/>
          </rPr>
          <t xml:space="preserve">
CO2-Wert</t>
        </r>
      </text>
    </comment>
    <comment ref="T140" authorId="0">
      <text>
        <r>
          <rPr>
            <b/>
            <sz val="9"/>
            <rFont val="Tahoma"/>
          </rPr>
          <t>von Kleist, Björn:</t>
        </r>
        <r>
          <rPr>
            <sz val="9"/>
            <rFont val="Tahoma"/>
          </rPr>
          <t xml:space="preserve">
CO2-Wert</t>
        </r>
      </text>
    </comment>
    <comment ref="U140" authorId="0">
      <text>
        <r>
          <rPr>
            <b/>
            <sz val="9"/>
            <rFont val="Tahoma"/>
          </rPr>
          <t>von Kleist, Björn:</t>
        </r>
        <r>
          <rPr>
            <sz val="9"/>
            <rFont val="Tahoma"/>
          </rPr>
          <t xml:space="preserve">
CO2-Wert</t>
        </r>
      </text>
    </comment>
    <comment ref="V140" authorId="0">
      <text>
        <r>
          <rPr>
            <b/>
            <sz val="9"/>
            <rFont val="Tahoma"/>
          </rPr>
          <t>von Kleist, Björn:</t>
        </r>
        <r>
          <rPr>
            <sz val="9"/>
            <rFont val="Tahoma"/>
          </rPr>
          <t xml:space="preserve">
CO2-Wert</t>
        </r>
      </text>
    </comment>
    <comment ref="W140" authorId="0">
      <text>
        <r>
          <rPr>
            <b/>
            <sz val="9"/>
            <rFont val="Tahoma"/>
          </rPr>
          <t>von Kleist, Björn:</t>
        </r>
        <r>
          <rPr>
            <sz val="9"/>
            <rFont val="Tahoma"/>
          </rPr>
          <t xml:space="preserve">
CO2-Wert</t>
        </r>
      </text>
    </comment>
    <comment ref="X140" authorId="0">
      <text>
        <r>
          <rPr>
            <b/>
            <sz val="9"/>
            <rFont val="Tahoma"/>
          </rPr>
          <t>von Kleist, Björn:</t>
        </r>
        <r>
          <rPr>
            <sz val="9"/>
            <rFont val="Tahoma"/>
          </rPr>
          <t xml:space="preserve">
CO2-Wert</t>
        </r>
      </text>
    </comment>
    <comment ref="Y140" authorId="0">
      <text>
        <r>
          <rPr>
            <b/>
            <sz val="9"/>
            <rFont val="Tahoma"/>
          </rPr>
          <t>von Kleist, Björn:</t>
        </r>
        <r>
          <rPr>
            <sz val="9"/>
            <rFont val="Tahoma"/>
          </rPr>
          <t xml:space="preserve">
CO2-Wert</t>
        </r>
      </text>
    </comment>
    <comment ref="Z140" authorId="0">
      <text>
        <r>
          <rPr>
            <b/>
            <sz val="9"/>
            <rFont val="Tahoma"/>
          </rPr>
          <t>von Kleist, Björn:</t>
        </r>
        <r>
          <rPr>
            <sz val="9"/>
            <rFont val="Tahoma"/>
          </rPr>
          <t xml:space="preserve">
CO2-Wert</t>
        </r>
      </text>
    </comment>
    <comment ref="I141" authorId="1">
      <text>
        <r>
          <rPr>
            <b/>
            <sz val="9"/>
            <rFont val="Tahoma"/>
          </rPr>
          <t>Gairola, Krishan:</t>
        </r>
        <r>
          <rPr>
            <sz val="9"/>
            <rFont val="Tahoma"/>
          </rPr>
          <t xml:space="preserve">
Textfeld</t>
        </r>
      </text>
    </comment>
    <comment ref="J141" authorId="1">
      <text>
        <r>
          <rPr>
            <b/>
            <sz val="9"/>
            <rFont val="Tahoma"/>
          </rPr>
          <t>Gairola, Krishan:</t>
        </r>
        <r>
          <rPr>
            <sz val="9"/>
            <rFont val="Tahoma"/>
          </rPr>
          <t xml:space="preserve">
Textfeld</t>
        </r>
      </text>
    </comment>
    <comment ref="K141" authorId="1">
      <text>
        <r>
          <rPr>
            <b/>
            <sz val="9"/>
            <rFont val="Tahoma"/>
          </rPr>
          <t>Gairola, Krishan:</t>
        </r>
        <r>
          <rPr>
            <sz val="9"/>
            <rFont val="Tahoma"/>
          </rPr>
          <t xml:space="preserve">
Textfeld</t>
        </r>
      </text>
    </comment>
    <comment ref="L141" authorId="1">
      <text>
        <r>
          <rPr>
            <b/>
            <sz val="9"/>
            <rFont val="Tahoma"/>
          </rPr>
          <t>Gairola, Krishan:</t>
        </r>
        <r>
          <rPr>
            <sz val="9"/>
            <rFont val="Tahoma"/>
          </rPr>
          <t xml:space="preserve">
Textfeld</t>
        </r>
      </text>
    </comment>
    <comment ref="M141" authorId="1">
      <text>
        <r>
          <rPr>
            <b/>
            <sz val="9"/>
            <rFont val="Tahoma"/>
          </rPr>
          <t>Gairola, Krishan:</t>
        </r>
        <r>
          <rPr>
            <sz val="9"/>
            <rFont val="Tahoma"/>
          </rPr>
          <t xml:space="preserve">
Textfeld</t>
        </r>
      </text>
    </comment>
    <comment ref="N141" authorId="1">
      <text>
        <r>
          <rPr>
            <b/>
            <sz val="9"/>
            <rFont val="Tahoma"/>
          </rPr>
          <t>Gairola, Krishan:</t>
        </r>
        <r>
          <rPr>
            <sz val="9"/>
            <rFont val="Tahoma"/>
          </rPr>
          <t xml:space="preserve">
Textfeld</t>
        </r>
      </text>
    </comment>
    <comment ref="O141" authorId="1">
      <text>
        <r>
          <rPr>
            <b/>
            <sz val="9"/>
            <rFont val="Tahoma"/>
          </rPr>
          <t>Gairola, Krishan:</t>
        </r>
        <r>
          <rPr>
            <sz val="9"/>
            <rFont val="Tahoma"/>
          </rPr>
          <t xml:space="preserve">
Textfeld</t>
        </r>
      </text>
    </comment>
    <comment ref="P141" authorId="1">
      <text>
        <r>
          <rPr>
            <b/>
            <sz val="9"/>
            <rFont val="Tahoma"/>
          </rPr>
          <t>Gairola, Krishan:</t>
        </r>
        <r>
          <rPr>
            <sz val="9"/>
            <rFont val="Tahoma"/>
          </rPr>
          <t xml:space="preserve">
Textfeld</t>
        </r>
      </text>
    </comment>
    <comment ref="Q141" authorId="1">
      <text>
        <r>
          <rPr>
            <b/>
            <sz val="9"/>
            <rFont val="Tahoma"/>
          </rPr>
          <t>Gairola, Krishan:</t>
        </r>
        <r>
          <rPr>
            <sz val="9"/>
            <rFont val="Tahoma"/>
          </rPr>
          <t xml:space="preserve">
Textfeld</t>
        </r>
      </text>
    </comment>
    <comment ref="R141" authorId="1">
      <text>
        <r>
          <rPr>
            <b/>
            <sz val="9"/>
            <rFont val="Tahoma"/>
          </rPr>
          <t>Gairola, Krishan:</t>
        </r>
        <r>
          <rPr>
            <sz val="9"/>
            <rFont val="Tahoma"/>
          </rPr>
          <t xml:space="preserve">
Textfeld</t>
        </r>
      </text>
    </comment>
    <comment ref="S141" authorId="1">
      <text>
        <r>
          <rPr>
            <b/>
            <sz val="9"/>
            <rFont val="Tahoma"/>
          </rPr>
          <t>Gairola, Krishan:</t>
        </r>
        <r>
          <rPr>
            <sz val="9"/>
            <rFont val="Tahoma"/>
          </rPr>
          <t xml:space="preserve">
Textfeld</t>
        </r>
      </text>
    </comment>
    <comment ref="T141" authorId="1">
      <text>
        <r>
          <rPr>
            <b/>
            <sz val="9"/>
            <rFont val="Tahoma"/>
          </rPr>
          <t>Gairola, Krishan:</t>
        </r>
        <r>
          <rPr>
            <sz val="9"/>
            <rFont val="Tahoma"/>
          </rPr>
          <t xml:space="preserve">
Textfeld</t>
        </r>
      </text>
    </comment>
    <comment ref="U141" authorId="1">
      <text>
        <r>
          <rPr>
            <b/>
            <sz val="9"/>
            <rFont val="Tahoma"/>
          </rPr>
          <t>Gairola, Krishan:</t>
        </r>
        <r>
          <rPr>
            <sz val="9"/>
            <rFont val="Tahoma"/>
          </rPr>
          <t xml:space="preserve">
Textfeld</t>
        </r>
      </text>
    </comment>
    <comment ref="V141" authorId="1">
      <text>
        <r>
          <rPr>
            <b/>
            <sz val="9"/>
            <rFont val="Tahoma"/>
          </rPr>
          <t>Gairola, Krishan:</t>
        </r>
        <r>
          <rPr>
            <sz val="9"/>
            <rFont val="Tahoma"/>
          </rPr>
          <t xml:space="preserve">
Textfeld</t>
        </r>
      </text>
    </comment>
    <comment ref="W141" authorId="1">
      <text>
        <r>
          <rPr>
            <b/>
            <sz val="9"/>
            <rFont val="Tahoma"/>
          </rPr>
          <t>Gairola, Krishan:</t>
        </r>
        <r>
          <rPr>
            <sz val="9"/>
            <rFont val="Tahoma"/>
          </rPr>
          <t xml:space="preserve">
Textfeld</t>
        </r>
      </text>
    </comment>
    <comment ref="X141" authorId="1">
      <text>
        <r>
          <rPr>
            <b/>
            <sz val="9"/>
            <rFont val="Tahoma"/>
          </rPr>
          <t>Gairola, Krishan:</t>
        </r>
        <r>
          <rPr>
            <sz val="9"/>
            <rFont val="Tahoma"/>
          </rPr>
          <t xml:space="preserve">
Textfeld</t>
        </r>
      </text>
    </comment>
    <comment ref="Y141" authorId="1">
      <text>
        <r>
          <rPr>
            <b/>
            <sz val="9"/>
            <rFont val="Tahoma"/>
          </rPr>
          <t>Gairola, Krishan:</t>
        </r>
        <r>
          <rPr>
            <sz val="9"/>
            <rFont val="Tahoma"/>
          </rPr>
          <t xml:space="preserve">
Textfeld</t>
        </r>
      </text>
    </comment>
    <comment ref="Z141" authorId="1">
      <text>
        <r>
          <rPr>
            <b/>
            <sz val="9"/>
            <rFont val="Tahoma"/>
          </rPr>
          <t>Gairola, Krishan:</t>
        </r>
        <r>
          <rPr>
            <sz val="9"/>
            <rFont val="Tahoma"/>
          </rPr>
          <t xml:space="preserve">
Textfeld</t>
        </r>
      </text>
    </comment>
    <comment ref="I142" authorId="0">
      <text>
        <r>
          <rPr>
            <b/>
            <sz val="9"/>
            <rFont val="Tahoma"/>
          </rPr>
          <t>von Kleist, Björn:</t>
        </r>
        <r>
          <rPr>
            <sz val="9"/>
            <rFont val="Tahoma"/>
          </rPr>
          <t xml:space="preserve">
CO2-Wert</t>
        </r>
      </text>
    </comment>
    <comment ref="J142" authorId="0">
      <text>
        <r>
          <rPr>
            <b/>
            <sz val="9"/>
            <rFont val="Tahoma"/>
          </rPr>
          <t>von Kleist, Björn:</t>
        </r>
        <r>
          <rPr>
            <sz val="9"/>
            <rFont val="Tahoma"/>
          </rPr>
          <t xml:space="preserve">
CO2-Wert</t>
        </r>
      </text>
    </comment>
    <comment ref="K142" authorId="0">
      <text>
        <r>
          <rPr>
            <b/>
            <sz val="9"/>
            <rFont val="Tahoma"/>
          </rPr>
          <t>von Kleist, Björn:</t>
        </r>
        <r>
          <rPr>
            <sz val="9"/>
            <rFont val="Tahoma"/>
          </rPr>
          <t xml:space="preserve">
CO2-Wert</t>
        </r>
      </text>
    </comment>
    <comment ref="L142" authorId="0">
      <text>
        <r>
          <rPr>
            <b/>
            <sz val="9"/>
            <rFont val="Tahoma"/>
          </rPr>
          <t>von Kleist, Björn:</t>
        </r>
        <r>
          <rPr>
            <sz val="9"/>
            <rFont val="Tahoma"/>
          </rPr>
          <t xml:space="preserve">
CO2-Wert</t>
        </r>
      </text>
    </comment>
    <comment ref="M142" authorId="0">
      <text>
        <r>
          <rPr>
            <b/>
            <sz val="9"/>
            <rFont val="Tahoma"/>
          </rPr>
          <t>von Kleist, Björn:</t>
        </r>
        <r>
          <rPr>
            <sz val="9"/>
            <rFont val="Tahoma"/>
          </rPr>
          <t xml:space="preserve">
CO2-Wert</t>
        </r>
      </text>
    </comment>
    <comment ref="N142" authorId="0">
      <text>
        <r>
          <rPr>
            <b/>
            <sz val="9"/>
            <rFont val="Tahoma"/>
          </rPr>
          <t>von Kleist, Björn:</t>
        </r>
        <r>
          <rPr>
            <sz val="9"/>
            <rFont val="Tahoma"/>
          </rPr>
          <t xml:space="preserve">
CO2-Wert</t>
        </r>
      </text>
    </comment>
    <comment ref="O142" authorId="0">
      <text>
        <r>
          <rPr>
            <b/>
            <sz val="9"/>
            <rFont val="Tahoma"/>
          </rPr>
          <t>von Kleist, Björn:</t>
        </r>
        <r>
          <rPr>
            <sz val="9"/>
            <rFont val="Tahoma"/>
          </rPr>
          <t xml:space="preserve">
CO2-Wert</t>
        </r>
      </text>
    </comment>
    <comment ref="P142" authorId="0">
      <text>
        <r>
          <rPr>
            <b/>
            <sz val="9"/>
            <rFont val="Tahoma"/>
          </rPr>
          <t>von Kleist, Björn:</t>
        </r>
        <r>
          <rPr>
            <sz val="9"/>
            <rFont val="Tahoma"/>
          </rPr>
          <t xml:space="preserve">
CO2-Wert</t>
        </r>
      </text>
    </comment>
    <comment ref="Q142" authorId="0">
      <text>
        <r>
          <rPr>
            <b/>
            <sz val="9"/>
            <rFont val="Tahoma"/>
          </rPr>
          <t>von Kleist, Björn:</t>
        </r>
        <r>
          <rPr>
            <sz val="9"/>
            <rFont val="Tahoma"/>
          </rPr>
          <t xml:space="preserve">
CO2-Wert</t>
        </r>
      </text>
    </comment>
    <comment ref="R142" authorId="0">
      <text>
        <r>
          <rPr>
            <b/>
            <sz val="9"/>
            <rFont val="Tahoma"/>
          </rPr>
          <t>von Kleist, Björn:</t>
        </r>
        <r>
          <rPr>
            <sz val="9"/>
            <rFont val="Tahoma"/>
          </rPr>
          <t xml:space="preserve">
CO2-Wert</t>
        </r>
      </text>
    </comment>
    <comment ref="S142" authorId="0">
      <text>
        <r>
          <rPr>
            <b/>
            <sz val="9"/>
            <rFont val="Tahoma"/>
          </rPr>
          <t>von Kleist, Björn:</t>
        </r>
        <r>
          <rPr>
            <sz val="9"/>
            <rFont val="Tahoma"/>
          </rPr>
          <t xml:space="preserve">
CO2-Wert</t>
        </r>
      </text>
    </comment>
    <comment ref="T142" authorId="0">
      <text>
        <r>
          <rPr>
            <b/>
            <sz val="9"/>
            <rFont val="Tahoma"/>
          </rPr>
          <t>von Kleist, Björn:</t>
        </r>
        <r>
          <rPr>
            <sz val="9"/>
            <rFont val="Tahoma"/>
          </rPr>
          <t xml:space="preserve">
CO2-Wert</t>
        </r>
      </text>
    </comment>
    <comment ref="U142" authorId="0">
      <text>
        <r>
          <rPr>
            <b/>
            <sz val="9"/>
            <rFont val="Tahoma"/>
          </rPr>
          <t>von Kleist, Björn:</t>
        </r>
        <r>
          <rPr>
            <sz val="9"/>
            <rFont val="Tahoma"/>
          </rPr>
          <t xml:space="preserve">
CO2-Wert</t>
        </r>
      </text>
    </comment>
    <comment ref="V142" authorId="0">
      <text>
        <r>
          <rPr>
            <b/>
            <sz val="9"/>
            <rFont val="Tahoma"/>
          </rPr>
          <t>von Kleist, Björn:</t>
        </r>
        <r>
          <rPr>
            <sz val="9"/>
            <rFont val="Tahoma"/>
          </rPr>
          <t xml:space="preserve">
CO2-Wert</t>
        </r>
      </text>
    </comment>
    <comment ref="W142" authorId="0">
      <text>
        <r>
          <rPr>
            <b/>
            <sz val="9"/>
            <rFont val="Tahoma"/>
          </rPr>
          <t>von Kleist, Björn:</t>
        </r>
        <r>
          <rPr>
            <sz val="9"/>
            <rFont val="Tahoma"/>
          </rPr>
          <t xml:space="preserve">
CO2-Wert</t>
        </r>
      </text>
    </comment>
    <comment ref="X142" authorId="0">
      <text>
        <r>
          <rPr>
            <b/>
            <sz val="9"/>
            <rFont val="Tahoma"/>
          </rPr>
          <t>von Kleist, Björn:</t>
        </r>
        <r>
          <rPr>
            <sz val="9"/>
            <rFont val="Tahoma"/>
          </rPr>
          <t xml:space="preserve">
CO2-Wert</t>
        </r>
      </text>
    </comment>
    <comment ref="Y142" authorId="0">
      <text>
        <r>
          <rPr>
            <b/>
            <sz val="9"/>
            <rFont val="Tahoma"/>
          </rPr>
          <t>von Kleist, Björn:</t>
        </r>
        <r>
          <rPr>
            <sz val="9"/>
            <rFont val="Tahoma"/>
          </rPr>
          <t xml:space="preserve">
CO2-Wert</t>
        </r>
      </text>
    </comment>
    <comment ref="Z142" authorId="0">
      <text>
        <r>
          <rPr>
            <b/>
            <sz val="9"/>
            <rFont val="Tahoma"/>
          </rPr>
          <t>von Kleist, Björn:</t>
        </r>
        <r>
          <rPr>
            <sz val="9"/>
            <rFont val="Tahoma"/>
          </rPr>
          <t xml:space="preserve">
CO2-Wert</t>
        </r>
      </text>
    </comment>
    <comment ref="I143" authorId="1">
      <text>
        <r>
          <rPr>
            <b/>
            <sz val="9"/>
            <rFont val="Tahoma"/>
          </rPr>
          <t>Gairola, Krishan:</t>
        </r>
        <r>
          <rPr>
            <sz val="9"/>
            <rFont val="Tahoma"/>
          </rPr>
          <t xml:space="preserve">
Textfeld</t>
        </r>
      </text>
    </comment>
    <comment ref="J143" authorId="1">
      <text>
        <r>
          <rPr>
            <b/>
            <sz val="9"/>
            <rFont val="Tahoma"/>
          </rPr>
          <t>Gairola, Krishan:</t>
        </r>
        <r>
          <rPr>
            <sz val="9"/>
            <rFont val="Tahoma"/>
          </rPr>
          <t xml:space="preserve">
Textfeld</t>
        </r>
      </text>
    </comment>
    <comment ref="K143" authorId="1">
      <text>
        <r>
          <rPr>
            <b/>
            <sz val="9"/>
            <rFont val="Tahoma"/>
          </rPr>
          <t>Gairola, Krishan:</t>
        </r>
        <r>
          <rPr>
            <sz val="9"/>
            <rFont val="Tahoma"/>
          </rPr>
          <t xml:space="preserve">
Textfeld</t>
        </r>
      </text>
    </comment>
    <comment ref="L143" authorId="1">
      <text>
        <r>
          <rPr>
            <b/>
            <sz val="9"/>
            <rFont val="Tahoma"/>
          </rPr>
          <t>Gairola, Krishan:</t>
        </r>
        <r>
          <rPr>
            <sz val="9"/>
            <rFont val="Tahoma"/>
          </rPr>
          <t xml:space="preserve">
Textfeld</t>
        </r>
      </text>
    </comment>
    <comment ref="M143" authorId="1">
      <text>
        <r>
          <rPr>
            <b/>
            <sz val="9"/>
            <rFont val="Tahoma"/>
          </rPr>
          <t>Gairola, Krishan:</t>
        </r>
        <r>
          <rPr>
            <sz val="9"/>
            <rFont val="Tahoma"/>
          </rPr>
          <t xml:space="preserve">
Textfeld</t>
        </r>
      </text>
    </comment>
    <comment ref="N143" authorId="1">
      <text>
        <r>
          <rPr>
            <b/>
            <sz val="9"/>
            <rFont val="Tahoma"/>
          </rPr>
          <t>Gairola, Krishan:</t>
        </r>
        <r>
          <rPr>
            <sz val="9"/>
            <rFont val="Tahoma"/>
          </rPr>
          <t xml:space="preserve">
Textfeld</t>
        </r>
      </text>
    </comment>
    <comment ref="O143" authorId="1">
      <text>
        <r>
          <rPr>
            <b/>
            <sz val="9"/>
            <rFont val="Tahoma"/>
          </rPr>
          <t>Gairola, Krishan:</t>
        </r>
        <r>
          <rPr>
            <sz val="9"/>
            <rFont val="Tahoma"/>
          </rPr>
          <t xml:space="preserve">
Textfeld</t>
        </r>
      </text>
    </comment>
    <comment ref="P143" authorId="1">
      <text>
        <r>
          <rPr>
            <b/>
            <sz val="9"/>
            <rFont val="Tahoma"/>
          </rPr>
          <t>Gairola, Krishan:</t>
        </r>
        <r>
          <rPr>
            <sz val="9"/>
            <rFont val="Tahoma"/>
          </rPr>
          <t xml:space="preserve">
Textfeld</t>
        </r>
      </text>
    </comment>
    <comment ref="Q143" authorId="1">
      <text>
        <r>
          <rPr>
            <b/>
            <sz val="9"/>
            <rFont val="Tahoma"/>
          </rPr>
          <t>Gairola, Krishan:</t>
        </r>
        <r>
          <rPr>
            <sz val="9"/>
            <rFont val="Tahoma"/>
          </rPr>
          <t xml:space="preserve">
Textfeld</t>
        </r>
      </text>
    </comment>
    <comment ref="R143" authorId="1">
      <text>
        <r>
          <rPr>
            <b/>
            <sz val="9"/>
            <rFont val="Tahoma"/>
          </rPr>
          <t>Gairola, Krishan:</t>
        </r>
        <r>
          <rPr>
            <sz val="9"/>
            <rFont val="Tahoma"/>
          </rPr>
          <t xml:space="preserve">
Textfeld</t>
        </r>
      </text>
    </comment>
    <comment ref="S143" authorId="1">
      <text>
        <r>
          <rPr>
            <b/>
            <sz val="9"/>
            <rFont val="Tahoma"/>
          </rPr>
          <t>Gairola, Krishan:</t>
        </r>
        <r>
          <rPr>
            <sz val="9"/>
            <rFont val="Tahoma"/>
          </rPr>
          <t xml:space="preserve">
Textfeld</t>
        </r>
      </text>
    </comment>
    <comment ref="T143" authorId="1">
      <text>
        <r>
          <rPr>
            <b/>
            <sz val="9"/>
            <rFont val="Tahoma"/>
          </rPr>
          <t>Gairola, Krishan:</t>
        </r>
        <r>
          <rPr>
            <sz val="9"/>
            <rFont val="Tahoma"/>
          </rPr>
          <t xml:space="preserve">
Textfeld</t>
        </r>
      </text>
    </comment>
    <comment ref="U143" authorId="1">
      <text>
        <r>
          <rPr>
            <b/>
            <sz val="9"/>
            <rFont val="Tahoma"/>
          </rPr>
          <t>Gairola, Krishan:</t>
        </r>
        <r>
          <rPr>
            <sz val="9"/>
            <rFont val="Tahoma"/>
          </rPr>
          <t xml:space="preserve">
Textfeld</t>
        </r>
      </text>
    </comment>
    <comment ref="V143" authorId="1">
      <text>
        <r>
          <rPr>
            <b/>
            <sz val="9"/>
            <rFont val="Tahoma"/>
          </rPr>
          <t>Gairola, Krishan:</t>
        </r>
        <r>
          <rPr>
            <sz val="9"/>
            <rFont val="Tahoma"/>
          </rPr>
          <t xml:space="preserve">
Textfeld</t>
        </r>
      </text>
    </comment>
    <comment ref="W143" authorId="1">
      <text>
        <r>
          <rPr>
            <b/>
            <sz val="9"/>
            <rFont val="Tahoma"/>
          </rPr>
          <t>Gairola, Krishan:</t>
        </r>
        <r>
          <rPr>
            <sz val="9"/>
            <rFont val="Tahoma"/>
          </rPr>
          <t xml:space="preserve">
Textfeld</t>
        </r>
      </text>
    </comment>
    <comment ref="X143" authorId="1">
      <text>
        <r>
          <rPr>
            <b/>
            <sz val="9"/>
            <rFont val="Tahoma"/>
          </rPr>
          <t>Gairola, Krishan:</t>
        </r>
        <r>
          <rPr>
            <sz val="9"/>
            <rFont val="Tahoma"/>
          </rPr>
          <t xml:space="preserve">
Textfeld</t>
        </r>
      </text>
    </comment>
    <comment ref="Y143" authorId="1">
      <text>
        <r>
          <rPr>
            <b/>
            <sz val="9"/>
            <rFont val="Tahoma"/>
          </rPr>
          <t>Gairola, Krishan:</t>
        </r>
        <r>
          <rPr>
            <sz val="9"/>
            <rFont val="Tahoma"/>
          </rPr>
          <t xml:space="preserve">
Textfeld</t>
        </r>
      </text>
    </comment>
    <comment ref="Z143" authorId="1">
      <text>
        <r>
          <rPr>
            <b/>
            <sz val="9"/>
            <rFont val="Tahoma"/>
          </rPr>
          <t>Gairola, Krishan:</t>
        </r>
        <r>
          <rPr>
            <sz val="9"/>
            <rFont val="Tahoma"/>
          </rPr>
          <t xml:space="preserve">
Textfeld</t>
        </r>
      </text>
    </comment>
    <comment ref="I144" authorId="0">
      <text>
        <r>
          <rPr>
            <b/>
            <sz val="9"/>
            <rFont val="Tahoma"/>
          </rPr>
          <t>von Kleist, Björn:</t>
        </r>
        <r>
          <rPr>
            <sz val="9"/>
            <rFont val="Tahoma"/>
          </rPr>
          <t xml:space="preserve">
CO2-Wert</t>
        </r>
      </text>
    </comment>
    <comment ref="J144" authorId="0">
      <text>
        <r>
          <rPr>
            <b/>
            <sz val="9"/>
            <rFont val="Tahoma"/>
          </rPr>
          <t>von Kleist, Björn:</t>
        </r>
        <r>
          <rPr>
            <sz val="9"/>
            <rFont val="Tahoma"/>
          </rPr>
          <t xml:space="preserve">
CO2-Wert</t>
        </r>
      </text>
    </comment>
    <comment ref="K144" authorId="0">
      <text>
        <r>
          <rPr>
            <b/>
            <sz val="9"/>
            <rFont val="Tahoma"/>
          </rPr>
          <t>von Kleist, Björn:</t>
        </r>
        <r>
          <rPr>
            <sz val="9"/>
            <rFont val="Tahoma"/>
          </rPr>
          <t xml:space="preserve">
CO2-Wert</t>
        </r>
      </text>
    </comment>
    <comment ref="L144" authorId="0">
      <text>
        <r>
          <rPr>
            <b/>
            <sz val="9"/>
            <rFont val="Tahoma"/>
          </rPr>
          <t>von Kleist, Björn:</t>
        </r>
        <r>
          <rPr>
            <sz val="9"/>
            <rFont val="Tahoma"/>
          </rPr>
          <t xml:space="preserve">
CO2-Wert</t>
        </r>
      </text>
    </comment>
    <comment ref="M144" authorId="0">
      <text>
        <r>
          <rPr>
            <b/>
            <sz val="9"/>
            <rFont val="Tahoma"/>
          </rPr>
          <t>von Kleist, Björn:</t>
        </r>
        <r>
          <rPr>
            <sz val="9"/>
            <rFont val="Tahoma"/>
          </rPr>
          <t xml:space="preserve">
CO2-Wert</t>
        </r>
      </text>
    </comment>
    <comment ref="N144" authorId="0">
      <text>
        <r>
          <rPr>
            <b/>
            <sz val="9"/>
            <rFont val="Tahoma"/>
          </rPr>
          <t>von Kleist, Björn:</t>
        </r>
        <r>
          <rPr>
            <sz val="9"/>
            <rFont val="Tahoma"/>
          </rPr>
          <t xml:space="preserve">
CO2-Wert</t>
        </r>
      </text>
    </comment>
    <comment ref="O144" authorId="0">
      <text>
        <r>
          <rPr>
            <b/>
            <sz val="9"/>
            <rFont val="Tahoma"/>
          </rPr>
          <t>von Kleist, Björn:</t>
        </r>
        <r>
          <rPr>
            <sz val="9"/>
            <rFont val="Tahoma"/>
          </rPr>
          <t xml:space="preserve">
CO2-Wert</t>
        </r>
      </text>
    </comment>
    <comment ref="P144" authorId="0">
      <text>
        <r>
          <rPr>
            <b/>
            <sz val="9"/>
            <rFont val="Tahoma"/>
          </rPr>
          <t>von Kleist, Björn:</t>
        </r>
        <r>
          <rPr>
            <sz val="9"/>
            <rFont val="Tahoma"/>
          </rPr>
          <t xml:space="preserve">
CO2-Wert</t>
        </r>
      </text>
    </comment>
    <comment ref="Q144" authorId="0">
      <text>
        <r>
          <rPr>
            <b/>
            <sz val="9"/>
            <rFont val="Tahoma"/>
          </rPr>
          <t>von Kleist, Björn:</t>
        </r>
        <r>
          <rPr>
            <sz val="9"/>
            <rFont val="Tahoma"/>
          </rPr>
          <t xml:space="preserve">
CO2-Wert</t>
        </r>
      </text>
    </comment>
    <comment ref="R144" authorId="0">
      <text>
        <r>
          <rPr>
            <b/>
            <sz val="9"/>
            <rFont val="Tahoma"/>
          </rPr>
          <t>von Kleist, Björn:</t>
        </r>
        <r>
          <rPr>
            <sz val="9"/>
            <rFont val="Tahoma"/>
          </rPr>
          <t xml:space="preserve">
CO2-Wert</t>
        </r>
      </text>
    </comment>
    <comment ref="S144" authorId="0">
      <text>
        <r>
          <rPr>
            <b/>
            <sz val="9"/>
            <rFont val="Tahoma"/>
          </rPr>
          <t>von Kleist, Björn:</t>
        </r>
        <r>
          <rPr>
            <sz val="9"/>
            <rFont val="Tahoma"/>
          </rPr>
          <t xml:space="preserve">
CO2-Wert</t>
        </r>
      </text>
    </comment>
    <comment ref="T144" authorId="0">
      <text>
        <r>
          <rPr>
            <b/>
            <sz val="9"/>
            <rFont val="Tahoma"/>
          </rPr>
          <t>von Kleist, Björn:</t>
        </r>
        <r>
          <rPr>
            <sz val="9"/>
            <rFont val="Tahoma"/>
          </rPr>
          <t xml:space="preserve">
CO2-Wert</t>
        </r>
      </text>
    </comment>
    <comment ref="U144" authorId="0">
      <text>
        <r>
          <rPr>
            <b/>
            <sz val="9"/>
            <rFont val="Tahoma"/>
          </rPr>
          <t>von Kleist, Björn:</t>
        </r>
        <r>
          <rPr>
            <sz val="9"/>
            <rFont val="Tahoma"/>
          </rPr>
          <t xml:space="preserve">
CO2-Wert</t>
        </r>
      </text>
    </comment>
    <comment ref="V144" authorId="0">
      <text>
        <r>
          <rPr>
            <b/>
            <sz val="9"/>
            <rFont val="Tahoma"/>
          </rPr>
          <t>von Kleist, Björn:</t>
        </r>
        <r>
          <rPr>
            <sz val="9"/>
            <rFont val="Tahoma"/>
          </rPr>
          <t xml:space="preserve">
CO2-Wert</t>
        </r>
      </text>
    </comment>
    <comment ref="W144" authorId="0">
      <text>
        <r>
          <rPr>
            <b/>
            <sz val="9"/>
            <rFont val="Tahoma"/>
          </rPr>
          <t>von Kleist, Björn:</t>
        </r>
        <r>
          <rPr>
            <sz val="9"/>
            <rFont val="Tahoma"/>
          </rPr>
          <t xml:space="preserve">
CO2-Wert</t>
        </r>
      </text>
    </comment>
    <comment ref="X144" authorId="0">
      <text>
        <r>
          <rPr>
            <b/>
            <sz val="9"/>
            <rFont val="Tahoma"/>
          </rPr>
          <t>von Kleist, Björn:</t>
        </r>
        <r>
          <rPr>
            <sz val="9"/>
            <rFont val="Tahoma"/>
          </rPr>
          <t xml:space="preserve">
CO2-Wert</t>
        </r>
      </text>
    </comment>
    <comment ref="Y144" authorId="0">
      <text>
        <r>
          <rPr>
            <b/>
            <sz val="9"/>
            <rFont val="Tahoma"/>
          </rPr>
          <t>von Kleist, Björn:</t>
        </r>
        <r>
          <rPr>
            <sz val="9"/>
            <rFont val="Tahoma"/>
          </rPr>
          <t xml:space="preserve">
CO2-Wert</t>
        </r>
      </text>
    </comment>
    <comment ref="Z144" authorId="0">
      <text>
        <r>
          <rPr>
            <b/>
            <sz val="9"/>
            <rFont val="Tahoma"/>
          </rPr>
          <t>von Kleist, Björn:</t>
        </r>
        <r>
          <rPr>
            <sz val="9"/>
            <rFont val="Tahoma"/>
          </rPr>
          <t xml:space="preserve">
CO2-Wert</t>
        </r>
      </text>
    </comment>
    <comment ref="I145" authorId="1">
      <text>
        <r>
          <rPr>
            <b/>
            <sz val="9"/>
            <rFont val="Tahoma"/>
          </rPr>
          <t>Gairola, Krishan:</t>
        </r>
        <r>
          <rPr>
            <sz val="9"/>
            <rFont val="Tahoma"/>
          </rPr>
          <t xml:space="preserve">
Textfeld</t>
        </r>
      </text>
    </comment>
    <comment ref="J145" authorId="1">
      <text>
        <r>
          <rPr>
            <b/>
            <sz val="9"/>
            <rFont val="Tahoma"/>
          </rPr>
          <t>Gairola, Krishan:</t>
        </r>
        <r>
          <rPr>
            <sz val="9"/>
            <rFont val="Tahoma"/>
          </rPr>
          <t xml:space="preserve">
Textfeld</t>
        </r>
      </text>
    </comment>
    <comment ref="K145" authorId="1">
      <text>
        <r>
          <rPr>
            <b/>
            <sz val="9"/>
            <rFont val="Tahoma"/>
          </rPr>
          <t>Gairola, Krishan:</t>
        </r>
        <r>
          <rPr>
            <sz val="9"/>
            <rFont val="Tahoma"/>
          </rPr>
          <t xml:space="preserve">
Textfeld</t>
        </r>
      </text>
    </comment>
    <comment ref="L145" authorId="1">
      <text>
        <r>
          <rPr>
            <b/>
            <sz val="9"/>
            <rFont val="Tahoma"/>
          </rPr>
          <t>Gairola, Krishan:</t>
        </r>
        <r>
          <rPr>
            <sz val="9"/>
            <rFont val="Tahoma"/>
          </rPr>
          <t xml:space="preserve">
Textfeld</t>
        </r>
      </text>
    </comment>
    <comment ref="M145" authorId="1">
      <text>
        <r>
          <rPr>
            <b/>
            <sz val="9"/>
            <rFont val="Tahoma"/>
          </rPr>
          <t>Gairola, Krishan:</t>
        </r>
        <r>
          <rPr>
            <sz val="9"/>
            <rFont val="Tahoma"/>
          </rPr>
          <t xml:space="preserve">
Textfeld</t>
        </r>
      </text>
    </comment>
    <comment ref="N145" authorId="1">
      <text>
        <r>
          <rPr>
            <b/>
            <sz val="9"/>
            <rFont val="Tahoma"/>
          </rPr>
          <t>Gairola, Krishan:</t>
        </r>
        <r>
          <rPr>
            <sz val="9"/>
            <rFont val="Tahoma"/>
          </rPr>
          <t xml:space="preserve">
Textfeld</t>
        </r>
      </text>
    </comment>
    <comment ref="O145" authorId="1">
      <text>
        <r>
          <rPr>
            <b/>
            <sz val="9"/>
            <rFont val="Tahoma"/>
          </rPr>
          <t>Gairola, Krishan:</t>
        </r>
        <r>
          <rPr>
            <sz val="9"/>
            <rFont val="Tahoma"/>
          </rPr>
          <t xml:space="preserve">
Textfeld</t>
        </r>
      </text>
    </comment>
    <comment ref="P145" authorId="1">
      <text>
        <r>
          <rPr>
            <b/>
            <sz val="9"/>
            <rFont val="Tahoma"/>
          </rPr>
          <t>Gairola, Krishan:</t>
        </r>
        <r>
          <rPr>
            <sz val="9"/>
            <rFont val="Tahoma"/>
          </rPr>
          <t xml:space="preserve">
Textfeld</t>
        </r>
      </text>
    </comment>
    <comment ref="Q145" authorId="1">
      <text>
        <r>
          <rPr>
            <b/>
            <sz val="9"/>
            <rFont val="Tahoma"/>
          </rPr>
          <t>Gairola, Krishan:</t>
        </r>
        <r>
          <rPr>
            <sz val="9"/>
            <rFont val="Tahoma"/>
          </rPr>
          <t xml:space="preserve">
Textfeld</t>
        </r>
      </text>
    </comment>
    <comment ref="R145" authorId="1">
      <text>
        <r>
          <rPr>
            <b/>
            <sz val="9"/>
            <rFont val="Tahoma"/>
          </rPr>
          <t>Gairola, Krishan:</t>
        </r>
        <r>
          <rPr>
            <sz val="9"/>
            <rFont val="Tahoma"/>
          </rPr>
          <t xml:space="preserve">
Textfeld</t>
        </r>
      </text>
    </comment>
    <comment ref="S145" authorId="1">
      <text>
        <r>
          <rPr>
            <b/>
            <sz val="9"/>
            <rFont val="Tahoma"/>
          </rPr>
          <t>Gairola, Krishan:</t>
        </r>
        <r>
          <rPr>
            <sz val="9"/>
            <rFont val="Tahoma"/>
          </rPr>
          <t xml:space="preserve">
Textfeld</t>
        </r>
      </text>
    </comment>
    <comment ref="T145" authorId="1">
      <text>
        <r>
          <rPr>
            <b/>
            <sz val="9"/>
            <rFont val="Tahoma"/>
          </rPr>
          <t>Gairola, Krishan:</t>
        </r>
        <r>
          <rPr>
            <sz val="9"/>
            <rFont val="Tahoma"/>
          </rPr>
          <t xml:space="preserve">
Textfeld</t>
        </r>
      </text>
    </comment>
    <comment ref="U145" authorId="1">
      <text>
        <r>
          <rPr>
            <b/>
            <sz val="9"/>
            <rFont val="Tahoma"/>
          </rPr>
          <t>Gairola, Krishan:</t>
        </r>
        <r>
          <rPr>
            <sz val="9"/>
            <rFont val="Tahoma"/>
          </rPr>
          <t xml:space="preserve">
Textfeld</t>
        </r>
      </text>
    </comment>
    <comment ref="V145" authorId="1">
      <text>
        <r>
          <rPr>
            <b/>
            <sz val="9"/>
            <rFont val="Tahoma"/>
          </rPr>
          <t>Gairola, Krishan:</t>
        </r>
        <r>
          <rPr>
            <sz val="9"/>
            <rFont val="Tahoma"/>
          </rPr>
          <t xml:space="preserve">
Textfeld</t>
        </r>
      </text>
    </comment>
    <comment ref="W145" authorId="1">
      <text>
        <r>
          <rPr>
            <b/>
            <sz val="9"/>
            <rFont val="Tahoma"/>
          </rPr>
          <t>Gairola, Krishan:</t>
        </r>
        <r>
          <rPr>
            <sz val="9"/>
            <rFont val="Tahoma"/>
          </rPr>
          <t xml:space="preserve">
Textfeld</t>
        </r>
      </text>
    </comment>
    <comment ref="X145" authorId="1">
      <text>
        <r>
          <rPr>
            <b/>
            <sz val="9"/>
            <rFont val="Tahoma"/>
          </rPr>
          <t>Gairola, Krishan:</t>
        </r>
        <r>
          <rPr>
            <sz val="9"/>
            <rFont val="Tahoma"/>
          </rPr>
          <t xml:space="preserve">
Textfeld</t>
        </r>
      </text>
    </comment>
    <comment ref="Y145" authorId="1">
      <text>
        <r>
          <rPr>
            <b/>
            <sz val="9"/>
            <rFont val="Tahoma"/>
          </rPr>
          <t>Gairola, Krishan:</t>
        </r>
        <r>
          <rPr>
            <sz val="9"/>
            <rFont val="Tahoma"/>
          </rPr>
          <t xml:space="preserve">
Textfeld</t>
        </r>
      </text>
    </comment>
    <comment ref="Z145" authorId="1">
      <text>
        <r>
          <rPr>
            <b/>
            <sz val="9"/>
            <rFont val="Tahoma"/>
          </rPr>
          <t>Gairola, Krishan:</t>
        </r>
        <r>
          <rPr>
            <sz val="9"/>
            <rFont val="Tahoma"/>
          </rPr>
          <t xml:space="preserve">
Textfeld</t>
        </r>
      </text>
    </comment>
    <comment ref="I146" authorId="0">
      <text>
        <r>
          <rPr>
            <b/>
            <sz val="9"/>
            <rFont val="Tahoma"/>
          </rPr>
          <t>von Kleist, Björn:</t>
        </r>
        <r>
          <rPr>
            <sz val="9"/>
            <rFont val="Tahoma"/>
          </rPr>
          <t xml:space="preserve">
CO2-Wert</t>
        </r>
      </text>
    </comment>
    <comment ref="J146" authorId="0">
      <text>
        <r>
          <rPr>
            <b/>
            <sz val="9"/>
            <rFont val="Tahoma"/>
          </rPr>
          <t>von Kleist, Björn:</t>
        </r>
        <r>
          <rPr>
            <sz val="9"/>
            <rFont val="Tahoma"/>
          </rPr>
          <t xml:space="preserve">
CO2-Wert</t>
        </r>
      </text>
    </comment>
    <comment ref="K146" authorId="0">
      <text>
        <r>
          <rPr>
            <b/>
            <sz val="9"/>
            <rFont val="Tahoma"/>
          </rPr>
          <t>von Kleist, Björn:</t>
        </r>
        <r>
          <rPr>
            <sz val="9"/>
            <rFont val="Tahoma"/>
          </rPr>
          <t xml:space="preserve">
CO2-Wert</t>
        </r>
      </text>
    </comment>
    <comment ref="L146" authorId="0">
      <text>
        <r>
          <rPr>
            <b/>
            <sz val="9"/>
            <rFont val="Tahoma"/>
          </rPr>
          <t>von Kleist, Björn:</t>
        </r>
        <r>
          <rPr>
            <sz val="9"/>
            <rFont val="Tahoma"/>
          </rPr>
          <t xml:space="preserve">
CO2-Wert</t>
        </r>
      </text>
    </comment>
    <comment ref="M146" authorId="0">
      <text>
        <r>
          <rPr>
            <b/>
            <sz val="9"/>
            <rFont val="Tahoma"/>
          </rPr>
          <t>von Kleist, Björn:</t>
        </r>
        <r>
          <rPr>
            <sz val="9"/>
            <rFont val="Tahoma"/>
          </rPr>
          <t xml:space="preserve">
CO2-Wert</t>
        </r>
      </text>
    </comment>
    <comment ref="N146" authorId="0">
      <text>
        <r>
          <rPr>
            <b/>
            <sz val="9"/>
            <rFont val="Tahoma"/>
          </rPr>
          <t>von Kleist, Björn:</t>
        </r>
        <r>
          <rPr>
            <sz val="9"/>
            <rFont val="Tahoma"/>
          </rPr>
          <t xml:space="preserve">
CO2-Wert</t>
        </r>
      </text>
    </comment>
    <comment ref="O146" authorId="0">
      <text>
        <r>
          <rPr>
            <b/>
            <sz val="9"/>
            <rFont val="Tahoma"/>
          </rPr>
          <t>von Kleist, Björn:</t>
        </r>
        <r>
          <rPr>
            <sz val="9"/>
            <rFont val="Tahoma"/>
          </rPr>
          <t xml:space="preserve">
CO2-Wert</t>
        </r>
      </text>
    </comment>
    <comment ref="P146" authorId="0">
      <text>
        <r>
          <rPr>
            <b/>
            <sz val="9"/>
            <rFont val="Tahoma"/>
          </rPr>
          <t>von Kleist, Björn:</t>
        </r>
        <r>
          <rPr>
            <sz val="9"/>
            <rFont val="Tahoma"/>
          </rPr>
          <t xml:space="preserve">
CO2-Wert</t>
        </r>
      </text>
    </comment>
    <comment ref="Q146" authorId="0">
      <text>
        <r>
          <rPr>
            <b/>
            <sz val="9"/>
            <rFont val="Tahoma"/>
          </rPr>
          <t>von Kleist, Björn:</t>
        </r>
        <r>
          <rPr>
            <sz val="9"/>
            <rFont val="Tahoma"/>
          </rPr>
          <t xml:space="preserve">
CO2-Wert</t>
        </r>
      </text>
    </comment>
    <comment ref="R146" authorId="0">
      <text>
        <r>
          <rPr>
            <b/>
            <sz val="9"/>
            <rFont val="Tahoma"/>
          </rPr>
          <t>von Kleist, Björn:</t>
        </r>
        <r>
          <rPr>
            <sz val="9"/>
            <rFont val="Tahoma"/>
          </rPr>
          <t xml:space="preserve">
CO2-Wert</t>
        </r>
      </text>
    </comment>
    <comment ref="S146" authorId="0">
      <text>
        <r>
          <rPr>
            <b/>
            <sz val="9"/>
            <rFont val="Tahoma"/>
          </rPr>
          <t>von Kleist, Björn:</t>
        </r>
        <r>
          <rPr>
            <sz val="9"/>
            <rFont val="Tahoma"/>
          </rPr>
          <t xml:space="preserve">
CO2-Wert</t>
        </r>
      </text>
    </comment>
    <comment ref="T146" authorId="0">
      <text>
        <r>
          <rPr>
            <b/>
            <sz val="9"/>
            <rFont val="Tahoma"/>
          </rPr>
          <t>von Kleist, Björn:</t>
        </r>
        <r>
          <rPr>
            <sz val="9"/>
            <rFont val="Tahoma"/>
          </rPr>
          <t xml:space="preserve">
CO2-Wert</t>
        </r>
      </text>
    </comment>
    <comment ref="U146" authorId="0">
      <text>
        <r>
          <rPr>
            <b/>
            <sz val="9"/>
            <rFont val="Tahoma"/>
          </rPr>
          <t>von Kleist, Björn:</t>
        </r>
        <r>
          <rPr>
            <sz val="9"/>
            <rFont val="Tahoma"/>
          </rPr>
          <t xml:space="preserve">
CO2-Wert</t>
        </r>
      </text>
    </comment>
    <comment ref="V146" authorId="0">
      <text>
        <r>
          <rPr>
            <b/>
            <sz val="9"/>
            <rFont val="Tahoma"/>
          </rPr>
          <t>von Kleist, Björn:</t>
        </r>
        <r>
          <rPr>
            <sz val="9"/>
            <rFont val="Tahoma"/>
          </rPr>
          <t xml:space="preserve">
CO2-Wert</t>
        </r>
      </text>
    </comment>
    <comment ref="W146" authorId="0">
      <text>
        <r>
          <rPr>
            <b/>
            <sz val="9"/>
            <rFont val="Tahoma"/>
          </rPr>
          <t>von Kleist, Björn:</t>
        </r>
        <r>
          <rPr>
            <sz val="9"/>
            <rFont val="Tahoma"/>
          </rPr>
          <t xml:space="preserve">
CO2-Wert</t>
        </r>
      </text>
    </comment>
    <comment ref="X146" authorId="0">
      <text>
        <r>
          <rPr>
            <b/>
            <sz val="9"/>
            <rFont val="Tahoma"/>
          </rPr>
          <t>von Kleist, Björn:</t>
        </r>
        <r>
          <rPr>
            <sz val="9"/>
            <rFont val="Tahoma"/>
          </rPr>
          <t xml:space="preserve">
CO2-Wert</t>
        </r>
      </text>
    </comment>
    <comment ref="Y146" authorId="0">
      <text>
        <r>
          <rPr>
            <b/>
            <sz val="9"/>
            <rFont val="Tahoma"/>
          </rPr>
          <t>von Kleist, Björn:</t>
        </r>
        <r>
          <rPr>
            <sz val="9"/>
            <rFont val="Tahoma"/>
          </rPr>
          <t xml:space="preserve">
CO2-Wert</t>
        </r>
      </text>
    </comment>
    <comment ref="Z146" authorId="0">
      <text>
        <r>
          <rPr>
            <b/>
            <sz val="9"/>
            <rFont val="Tahoma"/>
          </rPr>
          <t>von Kleist, Björn:</t>
        </r>
        <r>
          <rPr>
            <sz val="9"/>
            <rFont val="Tahoma"/>
          </rPr>
          <t xml:space="preserve">
CO2-Wert</t>
        </r>
      </text>
    </comment>
    <comment ref="I147" authorId="1">
      <text>
        <r>
          <rPr>
            <b/>
            <sz val="9"/>
            <rFont val="Tahoma"/>
          </rPr>
          <t>Gairola, Krishan:</t>
        </r>
        <r>
          <rPr>
            <sz val="9"/>
            <rFont val="Tahoma"/>
          </rPr>
          <t xml:space="preserve">
Textfeld</t>
        </r>
      </text>
    </comment>
    <comment ref="J147" authorId="1">
      <text>
        <r>
          <rPr>
            <b/>
            <sz val="9"/>
            <rFont val="Tahoma"/>
          </rPr>
          <t>Gairola, Krishan:</t>
        </r>
        <r>
          <rPr>
            <sz val="9"/>
            <rFont val="Tahoma"/>
          </rPr>
          <t xml:space="preserve">
Textfeld</t>
        </r>
      </text>
    </comment>
    <comment ref="K147" authorId="1">
      <text>
        <r>
          <rPr>
            <b/>
            <sz val="9"/>
            <rFont val="Tahoma"/>
          </rPr>
          <t>Gairola, Krishan:</t>
        </r>
        <r>
          <rPr>
            <sz val="9"/>
            <rFont val="Tahoma"/>
          </rPr>
          <t xml:space="preserve">
Textfeld</t>
        </r>
      </text>
    </comment>
    <comment ref="L147" authorId="1">
      <text>
        <r>
          <rPr>
            <b/>
            <sz val="9"/>
            <rFont val="Tahoma"/>
          </rPr>
          <t>Gairola, Krishan:</t>
        </r>
        <r>
          <rPr>
            <sz val="9"/>
            <rFont val="Tahoma"/>
          </rPr>
          <t xml:space="preserve">
Textfeld</t>
        </r>
      </text>
    </comment>
    <comment ref="M147" authorId="1">
      <text>
        <r>
          <rPr>
            <b/>
            <sz val="9"/>
            <rFont val="Tahoma"/>
          </rPr>
          <t>Gairola, Krishan:</t>
        </r>
        <r>
          <rPr>
            <sz val="9"/>
            <rFont val="Tahoma"/>
          </rPr>
          <t xml:space="preserve">
Textfeld</t>
        </r>
      </text>
    </comment>
    <comment ref="N147" authorId="1">
      <text>
        <r>
          <rPr>
            <b/>
            <sz val="9"/>
            <rFont val="Tahoma"/>
          </rPr>
          <t>Gairola, Krishan:</t>
        </r>
        <r>
          <rPr>
            <sz val="9"/>
            <rFont val="Tahoma"/>
          </rPr>
          <t xml:space="preserve">
Textfeld</t>
        </r>
      </text>
    </comment>
    <comment ref="O147" authorId="1">
      <text>
        <r>
          <rPr>
            <b/>
            <sz val="9"/>
            <rFont val="Tahoma"/>
          </rPr>
          <t>Gairola, Krishan:</t>
        </r>
        <r>
          <rPr>
            <sz val="9"/>
            <rFont val="Tahoma"/>
          </rPr>
          <t xml:space="preserve">
Textfeld</t>
        </r>
      </text>
    </comment>
    <comment ref="P147" authorId="1">
      <text>
        <r>
          <rPr>
            <b/>
            <sz val="9"/>
            <rFont val="Tahoma"/>
          </rPr>
          <t>Gairola, Krishan:</t>
        </r>
        <r>
          <rPr>
            <sz val="9"/>
            <rFont val="Tahoma"/>
          </rPr>
          <t xml:space="preserve">
Textfeld</t>
        </r>
      </text>
    </comment>
    <comment ref="Q147" authorId="1">
      <text>
        <r>
          <rPr>
            <b/>
            <sz val="9"/>
            <rFont val="Tahoma"/>
          </rPr>
          <t>Gairola, Krishan:</t>
        </r>
        <r>
          <rPr>
            <sz val="9"/>
            <rFont val="Tahoma"/>
          </rPr>
          <t xml:space="preserve">
Textfeld</t>
        </r>
      </text>
    </comment>
    <comment ref="R147" authorId="1">
      <text>
        <r>
          <rPr>
            <b/>
            <sz val="9"/>
            <rFont val="Tahoma"/>
          </rPr>
          <t>Gairola, Krishan:</t>
        </r>
        <r>
          <rPr>
            <sz val="9"/>
            <rFont val="Tahoma"/>
          </rPr>
          <t xml:space="preserve">
Textfeld</t>
        </r>
      </text>
    </comment>
    <comment ref="S147" authorId="1">
      <text>
        <r>
          <rPr>
            <b/>
            <sz val="9"/>
            <rFont val="Tahoma"/>
          </rPr>
          <t>Gairola, Krishan:</t>
        </r>
        <r>
          <rPr>
            <sz val="9"/>
            <rFont val="Tahoma"/>
          </rPr>
          <t xml:space="preserve">
Textfeld</t>
        </r>
      </text>
    </comment>
    <comment ref="T147" authorId="1">
      <text>
        <r>
          <rPr>
            <b/>
            <sz val="9"/>
            <rFont val="Tahoma"/>
          </rPr>
          <t>Gairola, Krishan:</t>
        </r>
        <r>
          <rPr>
            <sz val="9"/>
            <rFont val="Tahoma"/>
          </rPr>
          <t xml:space="preserve">
Textfeld</t>
        </r>
      </text>
    </comment>
    <comment ref="U147" authorId="1">
      <text>
        <r>
          <rPr>
            <b/>
            <sz val="9"/>
            <rFont val="Tahoma"/>
          </rPr>
          <t>Gairola, Krishan:</t>
        </r>
        <r>
          <rPr>
            <sz val="9"/>
            <rFont val="Tahoma"/>
          </rPr>
          <t xml:space="preserve">
Textfeld</t>
        </r>
      </text>
    </comment>
    <comment ref="V147" authorId="1">
      <text>
        <r>
          <rPr>
            <b/>
            <sz val="9"/>
            <rFont val="Tahoma"/>
          </rPr>
          <t>Gairola, Krishan:</t>
        </r>
        <r>
          <rPr>
            <sz val="9"/>
            <rFont val="Tahoma"/>
          </rPr>
          <t xml:space="preserve">
Textfeld</t>
        </r>
      </text>
    </comment>
    <comment ref="W147" authorId="1">
      <text>
        <r>
          <rPr>
            <b/>
            <sz val="9"/>
            <rFont val="Tahoma"/>
          </rPr>
          <t>Gairola, Krishan:</t>
        </r>
        <r>
          <rPr>
            <sz val="9"/>
            <rFont val="Tahoma"/>
          </rPr>
          <t xml:space="preserve">
Textfeld</t>
        </r>
      </text>
    </comment>
    <comment ref="X147" authorId="1">
      <text>
        <r>
          <rPr>
            <b/>
            <sz val="9"/>
            <rFont val="Tahoma"/>
          </rPr>
          <t>Gairola, Krishan:</t>
        </r>
        <r>
          <rPr>
            <sz val="9"/>
            <rFont val="Tahoma"/>
          </rPr>
          <t xml:space="preserve">
Textfeld</t>
        </r>
      </text>
    </comment>
    <comment ref="Y147" authorId="1">
      <text>
        <r>
          <rPr>
            <b/>
            <sz val="9"/>
            <rFont val="Tahoma"/>
          </rPr>
          <t>Gairola, Krishan:</t>
        </r>
        <r>
          <rPr>
            <sz val="9"/>
            <rFont val="Tahoma"/>
          </rPr>
          <t xml:space="preserve">
Textfeld</t>
        </r>
      </text>
    </comment>
    <comment ref="Z147" authorId="1">
      <text>
        <r>
          <rPr>
            <b/>
            <sz val="9"/>
            <rFont val="Tahoma"/>
          </rPr>
          <t>Gairola, Krishan:</t>
        </r>
        <r>
          <rPr>
            <sz val="9"/>
            <rFont val="Tahoma"/>
          </rPr>
          <t xml:space="preserve">
Textfeld</t>
        </r>
      </text>
    </comment>
    <comment ref="I148" authorId="0">
      <text>
        <r>
          <rPr>
            <b/>
            <sz val="9"/>
            <rFont val="Tahoma"/>
          </rPr>
          <t>von Kleist, Björn:</t>
        </r>
        <r>
          <rPr>
            <sz val="9"/>
            <rFont val="Tahoma"/>
          </rPr>
          <t xml:space="preserve">
CO2-Wert</t>
        </r>
      </text>
    </comment>
    <comment ref="J148" authorId="0">
      <text>
        <r>
          <rPr>
            <b/>
            <sz val="9"/>
            <rFont val="Tahoma"/>
          </rPr>
          <t>von Kleist, Björn:</t>
        </r>
        <r>
          <rPr>
            <sz val="9"/>
            <rFont val="Tahoma"/>
          </rPr>
          <t xml:space="preserve">
CO2-Wert</t>
        </r>
      </text>
    </comment>
    <comment ref="K148" authorId="0">
      <text>
        <r>
          <rPr>
            <b/>
            <sz val="9"/>
            <rFont val="Tahoma"/>
          </rPr>
          <t>von Kleist, Björn:</t>
        </r>
        <r>
          <rPr>
            <sz val="9"/>
            <rFont val="Tahoma"/>
          </rPr>
          <t xml:space="preserve">
CO2-Wert</t>
        </r>
      </text>
    </comment>
    <comment ref="L148" authorId="0">
      <text>
        <r>
          <rPr>
            <b/>
            <sz val="9"/>
            <rFont val="Tahoma"/>
          </rPr>
          <t>von Kleist, Björn:</t>
        </r>
        <r>
          <rPr>
            <sz val="9"/>
            <rFont val="Tahoma"/>
          </rPr>
          <t xml:space="preserve">
CO2-Wert</t>
        </r>
      </text>
    </comment>
    <comment ref="M148" authorId="0">
      <text>
        <r>
          <rPr>
            <b/>
            <sz val="9"/>
            <rFont val="Tahoma"/>
          </rPr>
          <t>von Kleist, Björn:</t>
        </r>
        <r>
          <rPr>
            <sz val="9"/>
            <rFont val="Tahoma"/>
          </rPr>
          <t xml:space="preserve">
CO2-Wert</t>
        </r>
      </text>
    </comment>
    <comment ref="N148" authorId="0">
      <text>
        <r>
          <rPr>
            <b/>
            <sz val="9"/>
            <rFont val="Tahoma"/>
          </rPr>
          <t>von Kleist, Björn:</t>
        </r>
        <r>
          <rPr>
            <sz val="9"/>
            <rFont val="Tahoma"/>
          </rPr>
          <t xml:space="preserve">
CO2-Wert</t>
        </r>
      </text>
    </comment>
    <comment ref="O148" authorId="0">
      <text>
        <r>
          <rPr>
            <b/>
            <sz val="9"/>
            <rFont val="Tahoma"/>
          </rPr>
          <t>von Kleist, Björn:</t>
        </r>
        <r>
          <rPr>
            <sz val="9"/>
            <rFont val="Tahoma"/>
          </rPr>
          <t xml:space="preserve">
CO2-Wert</t>
        </r>
      </text>
    </comment>
    <comment ref="P148" authorId="0">
      <text>
        <r>
          <rPr>
            <b/>
            <sz val="9"/>
            <rFont val="Tahoma"/>
          </rPr>
          <t>von Kleist, Björn:</t>
        </r>
        <r>
          <rPr>
            <sz val="9"/>
            <rFont val="Tahoma"/>
          </rPr>
          <t xml:space="preserve">
CO2-Wert</t>
        </r>
      </text>
    </comment>
    <comment ref="Q148" authorId="0">
      <text>
        <r>
          <rPr>
            <b/>
            <sz val="9"/>
            <rFont val="Tahoma"/>
          </rPr>
          <t>von Kleist, Björn:</t>
        </r>
        <r>
          <rPr>
            <sz val="9"/>
            <rFont val="Tahoma"/>
          </rPr>
          <t xml:space="preserve">
CO2-Wert</t>
        </r>
      </text>
    </comment>
    <comment ref="R148" authorId="0">
      <text>
        <r>
          <rPr>
            <b/>
            <sz val="9"/>
            <rFont val="Tahoma"/>
          </rPr>
          <t>von Kleist, Björn:</t>
        </r>
        <r>
          <rPr>
            <sz val="9"/>
            <rFont val="Tahoma"/>
          </rPr>
          <t xml:space="preserve">
CO2-Wert</t>
        </r>
      </text>
    </comment>
    <comment ref="S148" authorId="0">
      <text>
        <r>
          <rPr>
            <b/>
            <sz val="9"/>
            <rFont val="Tahoma"/>
          </rPr>
          <t>von Kleist, Björn:</t>
        </r>
        <r>
          <rPr>
            <sz val="9"/>
            <rFont val="Tahoma"/>
          </rPr>
          <t xml:space="preserve">
CO2-Wert</t>
        </r>
      </text>
    </comment>
    <comment ref="T148" authorId="0">
      <text>
        <r>
          <rPr>
            <b/>
            <sz val="9"/>
            <rFont val="Tahoma"/>
          </rPr>
          <t>von Kleist, Björn:</t>
        </r>
        <r>
          <rPr>
            <sz val="9"/>
            <rFont val="Tahoma"/>
          </rPr>
          <t xml:space="preserve">
CO2-Wert</t>
        </r>
      </text>
    </comment>
    <comment ref="U148" authorId="0">
      <text>
        <r>
          <rPr>
            <b/>
            <sz val="9"/>
            <rFont val="Tahoma"/>
          </rPr>
          <t>von Kleist, Björn:</t>
        </r>
        <r>
          <rPr>
            <sz val="9"/>
            <rFont val="Tahoma"/>
          </rPr>
          <t xml:space="preserve">
CO2-Wert</t>
        </r>
      </text>
    </comment>
    <comment ref="V148" authorId="0">
      <text>
        <r>
          <rPr>
            <b/>
            <sz val="9"/>
            <rFont val="Tahoma"/>
          </rPr>
          <t>von Kleist, Björn:</t>
        </r>
        <r>
          <rPr>
            <sz val="9"/>
            <rFont val="Tahoma"/>
          </rPr>
          <t xml:space="preserve">
CO2-Wert</t>
        </r>
      </text>
    </comment>
    <comment ref="W148" authorId="0">
      <text>
        <r>
          <rPr>
            <b/>
            <sz val="9"/>
            <rFont val="Tahoma"/>
          </rPr>
          <t>von Kleist, Björn:</t>
        </r>
        <r>
          <rPr>
            <sz val="9"/>
            <rFont val="Tahoma"/>
          </rPr>
          <t xml:space="preserve">
CO2-Wert</t>
        </r>
      </text>
    </comment>
    <comment ref="X148" authorId="0">
      <text>
        <r>
          <rPr>
            <b/>
            <sz val="9"/>
            <rFont val="Tahoma"/>
          </rPr>
          <t>von Kleist, Björn:</t>
        </r>
        <r>
          <rPr>
            <sz val="9"/>
            <rFont val="Tahoma"/>
          </rPr>
          <t xml:space="preserve">
CO2-Wert</t>
        </r>
      </text>
    </comment>
    <comment ref="Y148" authorId="0">
      <text>
        <r>
          <rPr>
            <b/>
            <sz val="9"/>
            <rFont val="Tahoma"/>
          </rPr>
          <t>von Kleist, Björn:</t>
        </r>
        <r>
          <rPr>
            <sz val="9"/>
            <rFont val="Tahoma"/>
          </rPr>
          <t xml:space="preserve">
CO2-Wert</t>
        </r>
      </text>
    </comment>
    <comment ref="Z148" authorId="0">
      <text>
        <r>
          <rPr>
            <b/>
            <sz val="9"/>
            <rFont val="Tahoma"/>
          </rPr>
          <t>von Kleist, Björn:</t>
        </r>
        <r>
          <rPr>
            <sz val="9"/>
            <rFont val="Tahoma"/>
          </rPr>
          <t xml:space="preserve">
CO2-Wert</t>
        </r>
      </text>
    </comment>
    <comment ref="I149" authorId="1">
      <text>
        <r>
          <rPr>
            <b/>
            <sz val="9"/>
            <rFont val="Tahoma"/>
          </rPr>
          <t>Gairola, Krishan:</t>
        </r>
        <r>
          <rPr>
            <sz val="9"/>
            <rFont val="Tahoma"/>
          </rPr>
          <t xml:space="preserve">
Textfeld</t>
        </r>
      </text>
    </comment>
    <comment ref="J149" authorId="1">
      <text>
        <r>
          <rPr>
            <b/>
            <sz val="9"/>
            <rFont val="Tahoma"/>
          </rPr>
          <t>Gairola, Krishan:</t>
        </r>
        <r>
          <rPr>
            <sz val="9"/>
            <rFont val="Tahoma"/>
          </rPr>
          <t xml:space="preserve">
Textfeld</t>
        </r>
      </text>
    </comment>
    <comment ref="K149" authorId="1">
      <text>
        <r>
          <rPr>
            <b/>
            <sz val="9"/>
            <rFont val="Tahoma"/>
          </rPr>
          <t>Gairola, Krishan:</t>
        </r>
        <r>
          <rPr>
            <sz val="9"/>
            <rFont val="Tahoma"/>
          </rPr>
          <t xml:space="preserve">
Textfeld</t>
        </r>
      </text>
    </comment>
    <comment ref="L149" authorId="1">
      <text>
        <r>
          <rPr>
            <b/>
            <sz val="9"/>
            <rFont val="Tahoma"/>
          </rPr>
          <t>Gairola, Krishan:</t>
        </r>
        <r>
          <rPr>
            <sz val="9"/>
            <rFont val="Tahoma"/>
          </rPr>
          <t xml:space="preserve">
Textfeld</t>
        </r>
      </text>
    </comment>
    <comment ref="M149" authorId="1">
      <text>
        <r>
          <rPr>
            <b/>
            <sz val="9"/>
            <rFont val="Tahoma"/>
          </rPr>
          <t>Gairola, Krishan:</t>
        </r>
        <r>
          <rPr>
            <sz val="9"/>
            <rFont val="Tahoma"/>
          </rPr>
          <t xml:space="preserve">
Textfeld</t>
        </r>
      </text>
    </comment>
    <comment ref="N149" authorId="1">
      <text>
        <r>
          <rPr>
            <b/>
            <sz val="9"/>
            <rFont val="Tahoma"/>
          </rPr>
          <t>Gairola, Krishan:</t>
        </r>
        <r>
          <rPr>
            <sz val="9"/>
            <rFont val="Tahoma"/>
          </rPr>
          <t xml:space="preserve">
Textfeld</t>
        </r>
      </text>
    </comment>
    <comment ref="O149" authorId="1">
      <text>
        <r>
          <rPr>
            <b/>
            <sz val="9"/>
            <rFont val="Tahoma"/>
          </rPr>
          <t>Gairola, Krishan:</t>
        </r>
        <r>
          <rPr>
            <sz val="9"/>
            <rFont val="Tahoma"/>
          </rPr>
          <t xml:space="preserve">
Textfeld</t>
        </r>
      </text>
    </comment>
    <comment ref="P149" authorId="1">
      <text>
        <r>
          <rPr>
            <b/>
            <sz val="9"/>
            <rFont val="Tahoma"/>
          </rPr>
          <t>Gairola, Krishan:</t>
        </r>
        <r>
          <rPr>
            <sz val="9"/>
            <rFont val="Tahoma"/>
          </rPr>
          <t xml:space="preserve">
Textfeld</t>
        </r>
      </text>
    </comment>
    <comment ref="Q149" authorId="1">
      <text>
        <r>
          <rPr>
            <b/>
            <sz val="9"/>
            <rFont val="Tahoma"/>
          </rPr>
          <t>Gairola, Krishan:</t>
        </r>
        <r>
          <rPr>
            <sz val="9"/>
            <rFont val="Tahoma"/>
          </rPr>
          <t xml:space="preserve">
Textfeld</t>
        </r>
      </text>
    </comment>
    <comment ref="R149" authorId="1">
      <text>
        <r>
          <rPr>
            <b/>
            <sz val="9"/>
            <rFont val="Tahoma"/>
          </rPr>
          <t>Gairola, Krishan:</t>
        </r>
        <r>
          <rPr>
            <sz val="9"/>
            <rFont val="Tahoma"/>
          </rPr>
          <t xml:space="preserve">
Textfeld</t>
        </r>
      </text>
    </comment>
    <comment ref="S149" authorId="1">
      <text>
        <r>
          <rPr>
            <b/>
            <sz val="9"/>
            <rFont val="Tahoma"/>
          </rPr>
          <t>Gairola, Krishan:</t>
        </r>
        <r>
          <rPr>
            <sz val="9"/>
            <rFont val="Tahoma"/>
          </rPr>
          <t xml:space="preserve">
Textfeld</t>
        </r>
      </text>
    </comment>
    <comment ref="T149" authorId="1">
      <text>
        <r>
          <rPr>
            <b/>
            <sz val="9"/>
            <rFont val="Tahoma"/>
          </rPr>
          <t>Gairola, Krishan:</t>
        </r>
        <r>
          <rPr>
            <sz val="9"/>
            <rFont val="Tahoma"/>
          </rPr>
          <t xml:space="preserve">
Textfeld</t>
        </r>
      </text>
    </comment>
    <comment ref="U149" authorId="1">
      <text>
        <r>
          <rPr>
            <b/>
            <sz val="9"/>
            <rFont val="Tahoma"/>
          </rPr>
          <t>Gairola, Krishan:</t>
        </r>
        <r>
          <rPr>
            <sz val="9"/>
            <rFont val="Tahoma"/>
          </rPr>
          <t xml:space="preserve">
Textfeld</t>
        </r>
      </text>
    </comment>
    <comment ref="V149" authorId="1">
      <text>
        <r>
          <rPr>
            <b/>
            <sz val="9"/>
            <rFont val="Tahoma"/>
          </rPr>
          <t>Gairola, Krishan:</t>
        </r>
        <r>
          <rPr>
            <sz val="9"/>
            <rFont val="Tahoma"/>
          </rPr>
          <t xml:space="preserve">
Textfeld</t>
        </r>
      </text>
    </comment>
    <comment ref="W149" authorId="1">
      <text>
        <r>
          <rPr>
            <b/>
            <sz val="9"/>
            <rFont val="Tahoma"/>
          </rPr>
          <t>Gairola, Krishan:</t>
        </r>
        <r>
          <rPr>
            <sz val="9"/>
            <rFont val="Tahoma"/>
          </rPr>
          <t xml:space="preserve">
Textfeld</t>
        </r>
      </text>
    </comment>
    <comment ref="X149" authorId="1">
      <text>
        <r>
          <rPr>
            <b/>
            <sz val="9"/>
            <rFont val="Tahoma"/>
          </rPr>
          <t>Gairola, Krishan:</t>
        </r>
        <r>
          <rPr>
            <sz val="9"/>
            <rFont val="Tahoma"/>
          </rPr>
          <t xml:space="preserve">
Textfeld</t>
        </r>
      </text>
    </comment>
    <comment ref="Y149" authorId="1">
      <text>
        <r>
          <rPr>
            <b/>
            <sz val="9"/>
            <rFont val="Tahoma"/>
          </rPr>
          <t>Gairola, Krishan:</t>
        </r>
        <r>
          <rPr>
            <sz val="9"/>
            <rFont val="Tahoma"/>
          </rPr>
          <t xml:space="preserve">
Textfeld</t>
        </r>
      </text>
    </comment>
    <comment ref="Z149" authorId="1">
      <text>
        <r>
          <rPr>
            <b/>
            <sz val="9"/>
            <rFont val="Tahoma"/>
          </rPr>
          <t>Gairola, Krishan:</t>
        </r>
        <r>
          <rPr>
            <sz val="9"/>
            <rFont val="Tahoma"/>
          </rPr>
          <t xml:space="preserve">
Textfeld</t>
        </r>
      </text>
    </comment>
    <comment ref="I150" authorId="0">
      <text>
        <r>
          <rPr>
            <b/>
            <sz val="9"/>
            <rFont val="Tahoma"/>
          </rPr>
          <t>von Kleist, Björn:</t>
        </r>
        <r>
          <rPr>
            <sz val="9"/>
            <rFont val="Tahoma"/>
          </rPr>
          <t xml:space="preserve">
CO2-Wert</t>
        </r>
      </text>
    </comment>
    <comment ref="J150" authorId="0">
      <text>
        <r>
          <rPr>
            <b/>
            <sz val="9"/>
            <rFont val="Tahoma"/>
          </rPr>
          <t>von Kleist, Björn:</t>
        </r>
        <r>
          <rPr>
            <sz val="9"/>
            <rFont val="Tahoma"/>
          </rPr>
          <t xml:space="preserve">
CO2-Wert</t>
        </r>
      </text>
    </comment>
    <comment ref="K150" authorId="0">
      <text>
        <r>
          <rPr>
            <b/>
            <sz val="9"/>
            <rFont val="Tahoma"/>
          </rPr>
          <t>von Kleist, Björn:</t>
        </r>
        <r>
          <rPr>
            <sz val="9"/>
            <rFont val="Tahoma"/>
          </rPr>
          <t xml:space="preserve">
CO2-Wert</t>
        </r>
      </text>
    </comment>
    <comment ref="L150" authorId="0">
      <text>
        <r>
          <rPr>
            <b/>
            <sz val="9"/>
            <rFont val="Tahoma"/>
          </rPr>
          <t>von Kleist, Björn:</t>
        </r>
        <r>
          <rPr>
            <sz val="9"/>
            <rFont val="Tahoma"/>
          </rPr>
          <t xml:space="preserve">
CO2-Wert</t>
        </r>
      </text>
    </comment>
    <comment ref="M150" authorId="0">
      <text>
        <r>
          <rPr>
            <b/>
            <sz val="9"/>
            <rFont val="Tahoma"/>
          </rPr>
          <t>von Kleist, Björn:</t>
        </r>
        <r>
          <rPr>
            <sz val="9"/>
            <rFont val="Tahoma"/>
          </rPr>
          <t xml:space="preserve">
CO2-Wert</t>
        </r>
      </text>
    </comment>
    <comment ref="N150" authorId="0">
      <text>
        <r>
          <rPr>
            <b/>
            <sz val="9"/>
            <rFont val="Tahoma"/>
          </rPr>
          <t>von Kleist, Björn:</t>
        </r>
        <r>
          <rPr>
            <sz val="9"/>
            <rFont val="Tahoma"/>
          </rPr>
          <t xml:space="preserve">
CO2-Wert</t>
        </r>
      </text>
    </comment>
    <comment ref="O150" authorId="0">
      <text>
        <r>
          <rPr>
            <b/>
            <sz val="9"/>
            <rFont val="Tahoma"/>
          </rPr>
          <t>von Kleist, Björn:</t>
        </r>
        <r>
          <rPr>
            <sz val="9"/>
            <rFont val="Tahoma"/>
          </rPr>
          <t xml:space="preserve">
CO2-Wert</t>
        </r>
      </text>
    </comment>
    <comment ref="P150" authorId="0">
      <text>
        <r>
          <rPr>
            <b/>
            <sz val="9"/>
            <rFont val="Tahoma"/>
          </rPr>
          <t>von Kleist, Björn:</t>
        </r>
        <r>
          <rPr>
            <sz val="9"/>
            <rFont val="Tahoma"/>
          </rPr>
          <t xml:space="preserve">
CO2-Wert</t>
        </r>
      </text>
    </comment>
    <comment ref="Q150" authorId="0">
      <text>
        <r>
          <rPr>
            <b/>
            <sz val="9"/>
            <rFont val="Tahoma"/>
          </rPr>
          <t>von Kleist, Björn:</t>
        </r>
        <r>
          <rPr>
            <sz val="9"/>
            <rFont val="Tahoma"/>
          </rPr>
          <t xml:space="preserve">
CO2-Wert</t>
        </r>
      </text>
    </comment>
    <comment ref="R150" authorId="0">
      <text>
        <r>
          <rPr>
            <b/>
            <sz val="9"/>
            <rFont val="Tahoma"/>
          </rPr>
          <t>von Kleist, Björn:</t>
        </r>
        <r>
          <rPr>
            <sz val="9"/>
            <rFont val="Tahoma"/>
          </rPr>
          <t xml:space="preserve">
CO2-Wert</t>
        </r>
      </text>
    </comment>
    <comment ref="S150" authorId="0">
      <text>
        <r>
          <rPr>
            <b/>
            <sz val="9"/>
            <rFont val="Tahoma"/>
          </rPr>
          <t>von Kleist, Björn:</t>
        </r>
        <r>
          <rPr>
            <sz val="9"/>
            <rFont val="Tahoma"/>
          </rPr>
          <t xml:space="preserve">
CO2-Wert</t>
        </r>
      </text>
    </comment>
    <comment ref="T150" authorId="0">
      <text>
        <r>
          <rPr>
            <b/>
            <sz val="9"/>
            <rFont val="Tahoma"/>
          </rPr>
          <t>von Kleist, Björn:</t>
        </r>
        <r>
          <rPr>
            <sz val="9"/>
            <rFont val="Tahoma"/>
          </rPr>
          <t xml:space="preserve">
CO2-Wert</t>
        </r>
      </text>
    </comment>
    <comment ref="U150" authorId="0">
      <text>
        <r>
          <rPr>
            <b/>
            <sz val="9"/>
            <rFont val="Tahoma"/>
          </rPr>
          <t>von Kleist, Björn:</t>
        </r>
        <r>
          <rPr>
            <sz val="9"/>
            <rFont val="Tahoma"/>
          </rPr>
          <t xml:space="preserve">
CO2-Wert</t>
        </r>
      </text>
    </comment>
    <comment ref="V150" authorId="0">
      <text>
        <r>
          <rPr>
            <b/>
            <sz val="9"/>
            <rFont val="Tahoma"/>
          </rPr>
          <t>von Kleist, Björn:</t>
        </r>
        <r>
          <rPr>
            <sz val="9"/>
            <rFont val="Tahoma"/>
          </rPr>
          <t xml:space="preserve">
CO2-Wert</t>
        </r>
      </text>
    </comment>
    <comment ref="W150" authorId="0">
      <text>
        <r>
          <rPr>
            <b/>
            <sz val="9"/>
            <rFont val="Tahoma"/>
          </rPr>
          <t>von Kleist, Björn:</t>
        </r>
        <r>
          <rPr>
            <sz val="9"/>
            <rFont val="Tahoma"/>
          </rPr>
          <t xml:space="preserve">
CO2-Wert</t>
        </r>
      </text>
    </comment>
    <comment ref="X150" authorId="0">
      <text>
        <r>
          <rPr>
            <b/>
            <sz val="9"/>
            <rFont val="Tahoma"/>
          </rPr>
          <t>von Kleist, Björn:</t>
        </r>
        <r>
          <rPr>
            <sz val="9"/>
            <rFont val="Tahoma"/>
          </rPr>
          <t xml:space="preserve">
CO2-Wert</t>
        </r>
      </text>
    </comment>
    <comment ref="Y150" authorId="0">
      <text>
        <r>
          <rPr>
            <b/>
            <sz val="9"/>
            <rFont val="Tahoma"/>
          </rPr>
          <t>von Kleist, Björn:</t>
        </r>
        <r>
          <rPr>
            <sz val="9"/>
            <rFont val="Tahoma"/>
          </rPr>
          <t xml:space="preserve">
CO2-Wert</t>
        </r>
      </text>
    </comment>
    <comment ref="Z150" authorId="0">
      <text>
        <r>
          <rPr>
            <b/>
            <sz val="9"/>
            <rFont val="Tahoma"/>
          </rPr>
          <t>von Kleist, Björn:</t>
        </r>
        <r>
          <rPr>
            <sz val="9"/>
            <rFont val="Tahoma"/>
          </rPr>
          <t xml:space="preserve">
CO2-Wert</t>
        </r>
      </text>
    </comment>
    <comment ref="I151" authorId="1">
      <text>
        <r>
          <rPr>
            <b/>
            <sz val="9"/>
            <rFont val="Tahoma"/>
          </rPr>
          <t>Gairola, Krishan:</t>
        </r>
        <r>
          <rPr>
            <sz val="9"/>
            <rFont val="Tahoma"/>
          </rPr>
          <t xml:space="preserve">
Textfeld</t>
        </r>
      </text>
    </comment>
    <comment ref="J151" authorId="1">
      <text>
        <r>
          <rPr>
            <b/>
            <sz val="9"/>
            <rFont val="Tahoma"/>
          </rPr>
          <t>Gairola, Krishan:</t>
        </r>
        <r>
          <rPr>
            <sz val="9"/>
            <rFont val="Tahoma"/>
          </rPr>
          <t xml:space="preserve">
Textfeld</t>
        </r>
      </text>
    </comment>
    <comment ref="K151" authorId="1">
      <text>
        <r>
          <rPr>
            <b/>
            <sz val="9"/>
            <rFont val="Tahoma"/>
          </rPr>
          <t>Gairola, Krishan:</t>
        </r>
        <r>
          <rPr>
            <sz val="9"/>
            <rFont val="Tahoma"/>
          </rPr>
          <t xml:space="preserve">
Textfeld</t>
        </r>
      </text>
    </comment>
    <comment ref="L151" authorId="1">
      <text>
        <r>
          <rPr>
            <b/>
            <sz val="9"/>
            <rFont val="Tahoma"/>
          </rPr>
          <t>Gairola, Krishan:</t>
        </r>
        <r>
          <rPr>
            <sz val="9"/>
            <rFont val="Tahoma"/>
          </rPr>
          <t xml:space="preserve">
Textfeld</t>
        </r>
      </text>
    </comment>
    <comment ref="M151" authorId="1">
      <text>
        <r>
          <rPr>
            <b/>
            <sz val="9"/>
            <rFont val="Tahoma"/>
          </rPr>
          <t>Gairola, Krishan:</t>
        </r>
        <r>
          <rPr>
            <sz val="9"/>
            <rFont val="Tahoma"/>
          </rPr>
          <t xml:space="preserve">
Textfeld</t>
        </r>
      </text>
    </comment>
    <comment ref="N151" authorId="1">
      <text>
        <r>
          <rPr>
            <b/>
            <sz val="9"/>
            <rFont val="Tahoma"/>
          </rPr>
          <t>Gairola, Krishan:</t>
        </r>
        <r>
          <rPr>
            <sz val="9"/>
            <rFont val="Tahoma"/>
          </rPr>
          <t xml:space="preserve">
Textfeld</t>
        </r>
      </text>
    </comment>
    <comment ref="O151" authorId="1">
      <text>
        <r>
          <rPr>
            <b/>
            <sz val="9"/>
            <rFont val="Tahoma"/>
          </rPr>
          <t>Gairola, Krishan:</t>
        </r>
        <r>
          <rPr>
            <sz val="9"/>
            <rFont val="Tahoma"/>
          </rPr>
          <t xml:space="preserve">
Textfeld</t>
        </r>
      </text>
    </comment>
    <comment ref="P151" authorId="1">
      <text>
        <r>
          <rPr>
            <b/>
            <sz val="9"/>
            <rFont val="Tahoma"/>
          </rPr>
          <t>Gairola, Krishan:</t>
        </r>
        <r>
          <rPr>
            <sz val="9"/>
            <rFont val="Tahoma"/>
          </rPr>
          <t xml:space="preserve">
Textfeld</t>
        </r>
      </text>
    </comment>
    <comment ref="Q151" authorId="1">
      <text>
        <r>
          <rPr>
            <b/>
            <sz val="9"/>
            <rFont val="Tahoma"/>
          </rPr>
          <t>Gairola, Krishan:</t>
        </r>
        <r>
          <rPr>
            <sz val="9"/>
            <rFont val="Tahoma"/>
          </rPr>
          <t xml:space="preserve">
Textfeld</t>
        </r>
      </text>
    </comment>
    <comment ref="R151" authorId="1">
      <text>
        <r>
          <rPr>
            <b/>
            <sz val="9"/>
            <rFont val="Tahoma"/>
          </rPr>
          <t>Gairola, Krishan:</t>
        </r>
        <r>
          <rPr>
            <sz val="9"/>
            <rFont val="Tahoma"/>
          </rPr>
          <t xml:space="preserve">
Textfeld</t>
        </r>
      </text>
    </comment>
    <comment ref="S151" authorId="1">
      <text>
        <r>
          <rPr>
            <b/>
            <sz val="9"/>
            <rFont val="Tahoma"/>
          </rPr>
          <t>Gairola, Krishan:</t>
        </r>
        <r>
          <rPr>
            <sz val="9"/>
            <rFont val="Tahoma"/>
          </rPr>
          <t xml:space="preserve">
Textfeld</t>
        </r>
      </text>
    </comment>
    <comment ref="T151" authorId="1">
      <text>
        <r>
          <rPr>
            <b/>
            <sz val="9"/>
            <rFont val="Tahoma"/>
          </rPr>
          <t>Gairola, Krishan:</t>
        </r>
        <r>
          <rPr>
            <sz val="9"/>
            <rFont val="Tahoma"/>
          </rPr>
          <t xml:space="preserve">
Textfeld</t>
        </r>
      </text>
    </comment>
    <comment ref="U151" authorId="1">
      <text>
        <r>
          <rPr>
            <b/>
            <sz val="9"/>
            <rFont val="Tahoma"/>
          </rPr>
          <t>Gairola, Krishan:</t>
        </r>
        <r>
          <rPr>
            <sz val="9"/>
            <rFont val="Tahoma"/>
          </rPr>
          <t xml:space="preserve">
Textfeld</t>
        </r>
      </text>
    </comment>
    <comment ref="V151" authorId="1">
      <text>
        <r>
          <rPr>
            <b/>
            <sz val="9"/>
            <rFont val="Tahoma"/>
          </rPr>
          <t>Gairola, Krishan:</t>
        </r>
        <r>
          <rPr>
            <sz val="9"/>
            <rFont val="Tahoma"/>
          </rPr>
          <t xml:space="preserve">
Textfeld</t>
        </r>
      </text>
    </comment>
    <comment ref="W151" authorId="1">
      <text>
        <r>
          <rPr>
            <b/>
            <sz val="9"/>
            <rFont val="Tahoma"/>
          </rPr>
          <t>Gairola, Krishan:</t>
        </r>
        <r>
          <rPr>
            <sz val="9"/>
            <rFont val="Tahoma"/>
          </rPr>
          <t xml:space="preserve">
Textfeld</t>
        </r>
      </text>
    </comment>
    <comment ref="X151" authorId="1">
      <text>
        <r>
          <rPr>
            <b/>
            <sz val="9"/>
            <rFont val="Tahoma"/>
          </rPr>
          <t>Gairola, Krishan:</t>
        </r>
        <r>
          <rPr>
            <sz val="9"/>
            <rFont val="Tahoma"/>
          </rPr>
          <t xml:space="preserve">
Textfeld</t>
        </r>
      </text>
    </comment>
    <comment ref="Y151" authorId="1">
      <text>
        <r>
          <rPr>
            <b/>
            <sz val="9"/>
            <rFont val="Tahoma"/>
          </rPr>
          <t>Gairola, Krishan:</t>
        </r>
        <r>
          <rPr>
            <sz val="9"/>
            <rFont val="Tahoma"/>
          </rPr>
          <t xml:space="preserve">
Textfeld</t>
        </r>
      </text>
    </comment>
    <comment ref="Z151" authorId="1">
      <text>
        <r>
          <rPr>
            <b/>
            <sz val="9"/>
            <rFont val="Tahoma"/>
          </rPr>
          <t>Gairola, Krishan:</t>
        </r>
        <r>
          <rPr>
            <sz val="9"/>
            <rFont val="Tahoma"/>
          </rPr>
          <t xml:space="preserve">
Textfeld</t>
        </r>
      </text>
    </comment>
    <comment ref="I152" authorId="0">
      <text>
        <r>
          <rPr>
            <b/>
            <sz val="9"/>
            <rFont val="Tahoma"/>
          </rPr>
          <t>von Kleist, Björn:</t>
        </r>
        <r>
          <rPr>
            <sz val="9"/>
            <rFont val="Tahoma"/>
          </rPr>
          <t xml:space="preserve">
CO2-Wert</t>
        </r>
      </text>
    </comment>
    <comment ref="J152" authorId="0">
      <text>
        <r>
          <rPr>
            <b/>
            <sz val="9"/>
            <rFont val="Tahoma"/>
          </rPr>
          <t>von Kleist, Björn:</t>
        </r>
        <r>
          <rPr>
            <sz val="9"/>
            <rFont val="Tahoma"/>
          </rPr>
          <t xml:space="preserve">
CO2-Wert</t>
        </r>
      </text>
    </comment>
    <comment ref="K152" authorId="0">
      <text>
        <r>
          <rPr>
            <b/>
            <sz val="9"/>
            <rFont val="Tahoma"/>
          </rPr>
          <t>von Kleist, Björn:</t>
        </r>
        <r>
          <rPr>
            <sz val="9"/>
            <rFont val="Tahoma"/>
          </rPr>
          <t xml:space="preserve">
CO2-Wert</t>
        </r>
      </text>
    </comment>
    <comment ref="L152" authorId="0">
      <text>
        <r>
          <rPr>
            <b/>
            <sz val="9"/>
            <rFont val="Tahoma"/>
          </rPr>
          <t>von Kleist, Björn:</t>
        </r>
        <r>
          <rPr>
            <sz val="9"/>
            <rFont val="Tahoma"/>
          </rPr>
          <t xml:space="preserve">
CO2-Wert</t>
        </r>
      </text>
    </comment>
    <comment ref="M152" authorId="0">
      <text>
        <r>
          <rPr>
            <b/>
            <sz val="9"/>
            <rFont val="Tahoma"/>
          </rPr>
          <t>von Kleist, Björn:</t>
        </r>
        <r>
          <rPr>
            <sz val="9"/>
            <rFont val="Tahoma"/>
          </rPr>
          <t xml:space="preserve">
CO2-Wert</t>
        </r>
      </text>
    </comment>
    <comment ref="N152" authorId="0">
      <text>
        <r>
          <rPr>
            <b/>
            <sz val="9"/>
            <rFont val="Tahoma"/>
          </rPr>
          <t>von Kleist, Björn:</t>
        </r>
        <r>
          <rPr>
            <sz val="9"/>
            <rFont val="Tahoma"/>
          </rPr>
          <t xml:space="preserve">
CO2-Wert</t>
        </r>
      </text>
    </comment>
    <comment ref="O152" authorId="0">
      <text>
        <r>
          <rPr>
            <b/>
            <sz val="9"/>
            <rFont val="Tahoma"/>
          </rPr>
          <t>von Kleist, Björn:</t>
        </r>
        <r>
          <rPr>
            <sz val="9"/>
            <rFont val="Tahoma"/>
          </rPr>
          <t xml:space="preserve">
CO2-Wert</t>
        </r>
      </text>
    </comment>
    <comment ref="P152" authorId="0">
      <text>
        <r>
          <rPr>
            <b/>
            <sz val="9"/>
            <rFont val="Tahoma"/>
          </rPr>
          <t>von Kleist, Björn:</t>
        </r>
        <r>
          <rPr>
            <sz val="9"/>
            <rFont val="Tahoma"/>
          </rPr>
          <t xml:space="preserve">
CO2-Wert</t>
        </r>
      </text>
    </comment>
    <comment ref="Q152" authorId="0">
      <text>
        <r>
          <rPr>
            <b/>
            <sz val="9"/>
            <rFont val="Tahoma"/>
          </rPr>
          <t>von Kleist, Björn:</t>
        </r>
        <r>
          <rPr>
            <sz val="9"/>
            <rFont val="Tahoma"/>
          </rPr>
          <t xml:space="preserve">
CO2-Wert</t>
        </r>
      </text>
    </comment>
    <comment ref="R152" authorId="0">
      <text>
        <r>
          <rPr>
            <b/>
            <sz val="9"/>
            <rFont val="Tahoma"/>
          </rPr>
          <t>von Kleist, Björn:</t>
        </r>
        <r>
          <rPr>
            <sz val="9"/>
            <rFont val="Tahoma"/>
          </rPr>
          <t xml:space="preserve">
CO2-Wert</t>
        </r>
      </text>
    </comment>
    <comment ref="S152" authorId="0">
      <text>
        <r>
          <rPr>
            <b/>
            <sz val="9"/>
            <rFont val="Tahoma"/>
          </rPr>
          <t>von Kleist, Björn:</t>
        </r>
        <r>
          <rPr>
            <sz val="9"/>
            <rFont val="Tahoma"/>
          </rPr>
          <t xml:space="preserve">
CO2-Wert</t>
        </r>
      </text>
    </comment>
    <comment ref="T152" authorId="0">
      <text>
        <r>
          <rPr>
            <b/>
            <sz val="9"/>
            <rFont val="Tahoma"/>
          </rPr>
          <t>von Kleist, Björn:</t>
        </r>
        <r>
          <rPr>
            <sz val="9"/>
            <rFont val="Tahoma"/>
          </rPr>
          <t xml:space="preserve">
CO2-Wert</t>
        </r>
      </text>
    </comment>
    <comment ref="U152" authorId="0">
      <text>
        <r>
          <rPr>
            <b/>
            <sz val="9"/>
            <rFont val="Tahoma"/>
          </rPr>
          <t>von Kleist, Björn:</t>
        </r>
        <r>
          <rPr>
            <sz val="9"/>
            <rFont val="Tahoma"/>
          </rPr>
          <t xml:space="preserve">
CO2-Wert</t>
        </r>
      </text>
    </comment>
    <comment ref="V152" authorId="0">
      <text>
        <r>
          <rPr>
            <b/>
            <sz val="9"/>
            <rFont val="Tahoma"/>
          </rPr>
          <t>von Kleist, Björn:</t>
        </r>
        <r>
          <rPr>
            <sz val="9"/>
            <rFont val="Tahoma"/>
          </rPr>
          <t xml:space="preserve">
CO2-Wert</t>
        </r>
      </text>
    </comment>
    <comment ref="W152" authorId="0">
      <text>
        <r>
          <rPr>
            <b/>
            <sz val="9"/>
            <rFont val="Tahoma"/>
          </rPr>
          <t>von Kleist, Björn:</t>
        </r>
        <r>
          <rPr>
            <sz val="9"/>
            <rFont val="Tahoma"/>
          </rPr>
          <t xml:space="preserve">
CO2-Wert</t>
        </r>
      </text>
    </comment>
    <comment ref="X152" authorId="0">
      <text>
        <r>
          <rPr>
            <b/>
            <sz val="9"/>
            <rFont val="Tahoma"/>
          </rPr>
          <t>von Kleist, Björn:</t>
        </r>
        <r>
          <rPr>
            <sz val="9"/>
            <rFont val="Tahoma"/>
          </rPr>
          <t xml:space="preserve">
CO2-Wert</t>
        </r>
      </text>
    </comment>
    <comment ref="Y152" authorId="0">
      <text>
        <r>
          <rPr>
            <b/>
            <sz val="9"/>
            <rFont val="Tahoma"/>
          </rPr>
          <t>von Kleist, Björn:</t>
        </r>
        <r>
          <rPr>
            <sz val="9"/>
            <rFont val="Tahoma"/>
          </rPr>
          <t xml:space="preserve">
CO2-Wert</t>
        </r>
      </text>
    </comment>
    <comment ref="Z152" authorId="0">
      <text>
        <r>
          <rPr>
            <b/>
            <sz val="9"/>
            <rFont val="Tahoma"/>
          </rPr>
          <t>von Kleist, Björn:</t>
        </r>
        <r>
          <rPr>
            <sz val="9"/>
            <rFont val="Tahoma"/>
          </rPr>
          <t xml:space="preserve">
CO2-Wert</t>
        </r>
      </text>
    </comment>
    <comment ref="I153" authorId="1">
      <text>
        <r>
          <rPr>
            <b/>
            <sz val="9"/>
            <rFont val="Tahoma"/>
          </rPr>
          <t>Gairola, Krishan:</t>
        </r>
        <r>
          <rPr>
            <sz val="9"/>
            <rFont val="Tahoma"/>
          </rPr>
          <t xml:space="preserve">
Textfeld</t>
        </r>
      </text>
    </comment>
    <comment ref="J153" authorId="1">
      <text>
        <r>
          <rPr>
            <b/>
            <sz val="9"/>
            <rFont val="Tahoma"/>
          </rPr>
          <t>Gairola, Krishan:</t>
        </r>
        <r>
          <rPr>
            <sz val="9"/>
            <rFont val="Tahoma"/>
          </rPr>
          <t xml:space="preserve">
Textfeld</t>
        </r>
      </text>
    </comment>
    <comment ref="K153" authorId="1">
      <text>
        <r>
          <rPr>
            <b/>
            <sz val="9"/>
            <rFont val="Tahoma"/>
          </rPr>
          <t>Gairola, Krishan:</t>
        </r>
        <r>
          <rPr>
            <sz val="9"/>
            <rFont val="Tahoma"/>
          </rPr>
          <t xml:space="preserve">
Textfeld</t>
        </r>
      </text>
    </comment>
    <comment ref="L153" authorId="1">
      <text>
        <r>
          <rPr>
            <b/>
            <sz val="9"/>
            <rFont val="Tahoma"/>
          </rPr>
          <t>Gairola, Krishan:</t>
        </r>
        <r>
          <rPr>
            <sz val="9"/>
            <rFont val="Tahoma"/>
          </rPr>
          <t xml:space="preserve">
Textfeld</t>
        </r>
      </text>
    </comment>
    <comment ref="M153" authorId="1">
      <text>
        <r>
          <rPr>
            <b/>
            <sz val="9"/>
            <rFont val="Tahoma"/>
          </rPr>
          <t>Gairola, Krishan:</t>
        </r>
        <r>
          <rPr>
            <sz val="9"/>
            <rFont val="Tahoma"/>
          </rPr>
          <t xml:space="preserve">
Textfeld</t>
        </r>
      </text>
    </comment>
    <comment ref="N153" authorId="1">
      <text>
        <r>
          <rPr>
            <b/>
            <sz val="9"/>
            <rFont val="Tahoma"/>
          </rPr>
          <t>Gairola, Krishan:</t>
        </r>
        <r>
          <rPr>
            <sz val="9"/>
            <rFont val="Tahoma"/>
          </rPr>
          <t xml:space="preserve">
Textfeld</t>
        </r>
      </text>
    </comment>
    <comment ref="O153" authorId="1">
      <text>
        <r>
          <rPr>
            <b/>
            <sz val="9"/>
            <rFont val="Tahoma"/>
          </rPr>
          <t>Gairola, Krishan:</t>
        </r>
        <r>
          <rPr>
            <sz val="9"/>
            <rFont val="Tahoma"/>
          </rPr>
          <t xml:space="preserve">
Textfeld</t>
        </r>
      </text>
    </comment>
    <comment ref="P153" authorId="1">
      <text>
        <r>
          <rPr>
            <b/>
            <sz val="9"/>
            <rFont val="Tahoma"/>
          </rPr>
          <t>Gairola, Krishan:</t>
        </r>
        <r>
          <rPr>
            <sz val="9"/>
            <rFont val="Tahoma"/>
          </rPr>
          <t xml:space="preserve">
Textfeld</t>
        </r>
      </text>
    </comment>
    <comment ref="Q153" authorId="1">
      <text>
        <r>
          <rPr>
            <b/>
            <sz val="9"/>
            <rFont val="Tahoma"/>
          </rPr>
          <t>Gairola, Krishan:</t>
        </r>
        <r>
          <rPr>
            <sz val="9"/>
            <rFont val="Tahoma"/>
          </rPr>
          <t xml:space="preserve">
Textfeld</t>
        </r>
      </text>
    </comment>
    <comment ref="R153" authorId="1">
      <text>
        <r>
          <rPr>
            <b/>
            <sz val="9"/>
            <rFont val="Tahoma"/>
          </rPr>
          <t>Gairola, Krishan:</t>
        </r>
        <r>
          <rPr>
            <sz val="9"/>
            <rFont val="Tahoma"/>
          </rPr>
          <t xml:space="preserve">
Textfeld</t>
        </r>
      </text>
    </comment>
    <comment ref="S153" authorId="1">
      <text>
        <r>
          <rPr>
            <b/>
            <sz val="9"/>
            <rFont val="Tahoma"/>
          </rPr>
          <t>Gairola, Krishan:</t>
        </r>
        <r>
          <rPr>
            <sz val="9"/>
            <rFont val="Tahoma"/>
          </rPr>
          <t xml:space="preserve">
Textfeld</t>
        </r>
      </text>
    </comment>
    <comment ref="T153" authorId="1">
      <text>
        <r>
          <rPr>
            <b/>
            <sz val="9"/>
            <rFont val="Tahoma"/>
          </rPr>
          <t>Gairola, Krishan:</t>
        </r>
        <r>
          <rPr>
            <sz val="9"/>
            <rFont val="Tahoma"/>
          </rPr>
          <t xml:space="preserve">
Textfeld</t>
        </r>
      </text>
    </comment>
    <comment ref="U153" authorId="1">
      <text>
        <r>
          <rPr>
            <b/>
            <sz val="9"/>
            <rFont val="Tahoma"/>
          </rPr>
          <t>Gairola, Krishan:</t>
        </r>
        <r>
          <rPr>
            <sz val="9"/>
            <rFont val="Tahoma"/>
          </rPr>
          <t xml:space="preserve">
Textfeld</t>
        </r>
      </text>
    </comment>
    <comment ref="V153" authorId="1">
      <text>
        <r>
          <rPr>
            <b/>
            <sz val="9"/>
            <rFont val="Tahoma"/>
          </rPr>
          <t>Gairola, Krishan:</t>
        </r>
        <r>
          <rPr>
            <sz val="9"/>
            <rFont val="Tahoma"/>
          </rPr>
          <t xml:space="preserve">
Textfeld</t>
        </r>
      </text>
    </comment>
    <comment ref="W153" authorId="1">
      <text>
        <r>
          <rPr>
            <b/>
            <sz val="9"/>
            <rFont val="Tahoma"/>
          </rPr>
          <t>Gairola, Krishan:</t>
        </r>
        <r>
          <rPr>
            <sz val="9"/>
            <rFont val="Tahoma"/>
          </rPr>
          <t xml:space="preserve">
Textfeld</t>
        </r>
      </text>
    </comment>
    <comment ref="X153" authorId="1">
      <text>
        <r>
          <rPr>
            <b/>
            <sz val="9"/>
            <rFont val="Tahoma"/>
          </rPr>
          <t>Gairola, Krishan:</t>
        </r>
        <r>
          <rPr>
            <sz val="9"/>
            <rFont val="Tahoma"/>
          </rPr>
          <t xml:space="preserve">
Textfeld</t>
        </r>
      </text>
    </comment>
    <comment ref="Y153" authorId="1">
      <text>
        <r>
          <rPr>
            <b/>
            <sz val="9"/>
            <rFont val="Tahoma"/>
          </rPr>
          <t>Gairola, Krishan:</t>
        </r>
        <r>
          <rPr>
            <sz val="9"/>
            <rFont val="Tahoma"/>
          </rPr>
          <t xml:space="preserve">
Textfeld</t>
        </r>
      </text>
    </comment>
    <comment ref="Z153" authorId="1">
      <text>
        <r>
          <rPr>
            <b/>
            <sz val="9"/>
            <rFont val="Tahoma"/>
          </rPr>
          <t>Gairola, Krishan:</t>
        </r>
        <r>
          <rPr>
            <sz val="9"/>
            <rFont val="Tahoma"/>
          </rPr>
          <t xml:space="preserve">
Textfeld</t>
        </r>
      </text>
    </comment>
    <comment ref="I154" authorId="0">
      <text>
        <r>
          <rPr>
            <b/>
            <sz val="9"/>
            <rFont val="Tahoma"/>
          </rPr>
          <t>von Kleist, Björn:</t>
        </r>
        <r>
          <rPr>
            <sz val="9"/>
            <rFont val="Tahoma"/>
          </rPr>
          <t xml:space="preserve">
CO2-Wert</t>
        </r>
      </text>
    </comment>
    <comment ref="J154" authorId="0">
      <text>
        <r>
          <rPr>
            <b/>
            <sz val="9"/>
            <rFont val="Tahoma"/>
          </rPr>
          <t>von Kleist, Björn:</t>
        </r>
        <r>
          <rPr>
            <sz val="9"/>
            <rFont val="Tahoma"/>
          </rPr>
          <t xml:space="preserve">
CO2-Wert</t>
        </r>
      </text>
    </comment>
    <comment ref="K154" authorId="0">
      <text>
        <r>
          <rPr>
            <b/>
            <sz val="9"/>
            <rFont val="Tahoma"/>
          </rPr>
          <t>von Kleist, Björn:</t>
        </r>
        <r>
          <rPr>
            <sz val="9"/>
            <rFont val="Tahoma"/>
          </rPr>
          <t xml:space="preserve">
CO2-Wert</t>
        </r>
      </text>
    </comment>
    <comment ref="L154" authorId="0">
      <text>
        <r>
          <rPr>
            <b/>
            <sz val="9"/>
            <rFont val="Tahoma"/>
          </rPr>
          <t>von Kleist, Björn:</t>
        </r>
        <r>
          <rPr>
            <sz val="9"/>
            <rFont val="Tahoma"/>
          </rPr>
          <t xml:space="preserve">
CO2-Wert</t>
        </r>
      </text>
    </comment>
    <comment ref="M154" authorId="0">
      <text>
        <r>
          <rPr>
            <b/>
            <sz val="9"/>
            <rFont val="Tahoma"/>
          </rPr>
          <t>von Kleist, Björn:</t>
        </r>
        <r>
          <rPr>
            <sz val="9"/>
            <rFont val="Tahoma"/>
          </rPr>
          <t xml:space="preserve">
CO2-Wert</t>
        </r>
      </text>
    </comment>
    <comment ref="N154" authorId="0">
      <text>
        <r>
          <rPr>
            <b/>
            <sz val="9"/>
            <rFont val="Tahoma"/>
          </rPr>
          <t>von Kleist, Björn:</t>
        </r>
        <r>
          <rPr>
            <sz val="9"/>
            <rFont val="Tahoma"/>
          </rPr>
          <t xml:space="preserve">
CO2-Wert</t>
        </r>
      </text>
    </comment>
    <comment ref="O154" authorId="0">
      <text>
        <r>
          <rPr>
            <b/>
            <sz val="9"/>
            <rFont val="Tahoma"/>
          </rPr>
          <t>von Kleist, Björn:</t>
        </r>
        <r>
          <rPr>
            <sz val="9"/>
            <rFont val="Tahoma"/>
          </rPr>
          <t xml:space="preserve">
CO2-Wert</t>
        </r>
      </text>
    </comment>
    <comment ref="P154" authorId="0">
      <text>
        <r>
          <rPr>
            <b/>
            <sz val="9"/>
            <rFont val="Tahoma"/>
          </rPr>
          <t>von Kleist, Björn:</t>
        </r>
        <r>
          <rPr>
            <sz val="9"/>
            <rFont val="Tahoma"/>
          </rPr>
          <t xml:space="preserve">
CO2-Wert</t>
        </r>
      </text>
    </comment>
    <comment ref="Q154" authorId="0">
      <text>
        <r>
          <rPr>
            <b/>
            <sz val="9"/>
            <rFont val="Tahoma"/>
          </rPr>
          <t>von Kleist, Björn:</t>
        </r>
        <r>
          <rPr>
            <sz val="9"/>
            <rFont val="Tahoma"/>
          </rPr>
          <t xml:space="preserve">
CO2-Wert</t>
        </r>
      </text>
    </comment>
    <comment ref="R154" authorId="0">
      <text>
        <r>
          <rPr>
            <b/>
            <sz val="9"/>
            <rFont val="Tahoma"/>
          </rPr>
          <t>von Kleist, Björn:</t>
        </r>
        <r>
          <rPr>
            <sz val="9"/>
            <rFont val="Tahoma"/>
          </rPr>
          <t xml:space="preserve">
CO2-Wert</t>
        </r>
      </text>
    </comment>
    <comment ref="S154" authorId="0">
      <text>
        <r>
          <rPr>
            <b/>
            <sz val="9"/>
            <rFont val="Tahoma"/>
          </rPr>
          <t>von Kleist, Björn:</t>
        </r>
        <r>
          <rPr>
            <sz val="9"/>
            <rFont val="Tahoma"/>
          </rPr>
          <t xml:space="preserve">
CO2-Wert</t>
        </r>
      </text>
    </comment>
    <comment ref="T154" authorId="0">
      <text>
        <r>
          <rPr>
            <b/>
            <sz val="9"/>
            <rFont val="Tahoma"/>
          </rPr>
          <t>von Kleist, Björn:</t>
        </r>
        <r>
          <rPr>
            <sz val="9"/>
            <rFont val="Tahoma"/>
          </rPr>
          <t xml:space="preserve">
CO2-Wert</t>
        </r>
      </text>
    </comment>
    <comment ref="U154" authorId="0">
      <text>
        <r>
          <rPr>
            <b/>
            <sz val="9"/>
            <rFont val="Tahoma"/>
          </rPr>
          <t>von Kleist, Björn:</t>
        </r>
        <r>
          <rPr>
            <sz val="9"/>
            <rFont val="Tahoma"/>
          </rPr>
          <t xml:space="preserve">
CO2-Wert</t>
        </r>
      </text>
    </comment>
    <comment ref="V154" authorId="0">
      <text>
        <r>
          <rPr>
            <b/>
            <sz val="9"/>
            <rFont val="Tahoma"/>
          </rPr>
          <t>von Kleist, Björn:</t>
        </r>
        <r>
          <rPr>
            <sz val="9"/>
            <rFont val="Tahoma"/>
          </rPr>
          <t xml:space="preserve">
CO2-Wert</t>
        </r>
      </text>
    </comment>
    <comment ref="W154" authorId="0">
      <text>
        <r>
          <rPr>
            <b/>
            <sz val="9"/>
            <rFont val="Tahoma"/>
          </rPr>
          <t>von Kleist, Björn:</t>
        </r>
        <r>
          <rPr>
            <sz val="9"/>
            <rFont val="Tahoma"/>
          </rPr>
          <t xml:space="preserve">
CO2-Wert</t>
        </r>
      </text>
    </comment>
    <comment ref="X154" authorId="0">
      <text>
        <r>
          <rPr>
            <b/>
            <sz val="9"/>
            <rFont val="Tahoma"/>
          </rPr>
          <t>von Kleist, Björn:</t>
        </r>
        <r>
          <rPr>
            <sz val="9"/>
            <rFont val="Tahoma"/>
          </rPr>
          <t xml:space="preserve">
CO2-Wert</t>
        </r>
      </text>
    </comment>
    <comment ref="Y154" authorId="0">
      <text>
        <r>
          <rPr>
            <b/>
            <sz val="9"/>
            <rFont val="Tahoma"/>
          </rPr>
          <t>von Kleist, Björn:</t>
        </r>
        <r>
          <rPr>
            <sz val="9"/>
            <rFont val="Tahoma"/>
          </rPr>
          <t xml:space="preserve">
CO2-Wert</t>
        </r>
      </text>
    </comment>
    <comment ref="Z154" authorId="0">
      <text>
        <r>
          <rPr>
            <b/>
            <sz val="9"/>
            <rFont val="Tahoma"/>
          </rPr>
          <t>von Kleist, Björn:</t>
        </r>
        <r>
          <rPr>
            <sz val="9"/>
            <rFont val="Tahoma"/>
          </rPr>
          <t xml:space="preserve">
CO2-Wert</t>
        </r>
      </text>
    </comment>
    <comment ref="I155" authorId="1">
      <text>
        <r>
          <rPr>
            <b/>
            <sz val="9"/>
            <rFont val="Tahoma"/>
          </rPr>
          <t>Gairola, Krishan:</t>
        </r>
        <r>
          <rPr>
            <sz val="9"/>
            <rFont val="Tahoma"/>
          </rPr>
          <t xml:space="preserve">
Textfeld</t>
        </r>
      </text>
    </comment>
    <comment ref="J155" authorId="1">
      <text>
        <r>
          <rPr>
            <b/>
            <sz val="9"/>
            <rFont val="Tahoma"/>
          </rPr>
          <t>Gairola, Krishan:</t>
        </r>
        <r>
          <rPr>
            <sz val="9"/>
            <rFont val="Tahoma"/>
          </rPr>
          <t xml:space="preserve">
Textfeld</t>
        </r>
      </text>
    </comment>
    <comment ref="K155" authorId="1">
      <text>
        <r>
          <rPr>
            <b/>
            <sz val="9"/>
            <rFont val="Tahoma"/>
          </rPr>
          <t>Gairola, Krishan:</t>
        </r>
        <r>
          <rPr>
            <sz val="9"/>
            <rFont val="Tahoma"/>
          </rPr>
          <t xml:space="preserve">
Textfeld</t>
        </r>
      </text>
    </comment>
    <comment ref="L155" authorId="1">
      <text>
        <r>
          <rPr>
            <b/>
            <sz val="9"/>
            <rFont val="Tahoma"/>
          </rPr>
          <t>Gairola, Krishan:</t>
        </r>
        <r>
          <rPr>
            <sz val="9"/>
            <rFont val="Tahoma"/>
          </rPr>
          <t xml:space="preserve">
Textfeld</t>
        </r>
      </text>
    </comment>
    <comment ref="M155" authorId="1">
      <text>
        <r>
          <rPr>
            <b/>
            <sz val="9"/>
            <rFont val="Tahoma"/>
          </rPr>
          <t>Gairola, Krishan:</t>
        </r>
        <r>
          <rPr>
            <sz val="9"/>
            <rFont val="Tahoma"/>
          </rPr>
          <t xml:space="preserve">
Textfeld</t>
        </r>
      </text>
    </comment>
    <comment ref="N155" authorId="1">
      <text>
        <r>
          <rPr>
            <b/>
            <sz val="9"/>
            <rFont val="Tahoma"/>
          </rPr>
          <t>Gairola, Krishan:</t>
        </r>
        <r>
          <rPr>
            <sz val="9"/>
            <rFont val="Tahoma"/>
          </rPr>
          <t xml:space="preserve">
Textfeld</t>
        </r>
      </text>
    </comment>
    <comment ref="O155" authorId="1">
      <text>
        <r>
          <rPr>
            <b/>
            <sz val="9"/>
            <rFont val="Tahoma"/>
          </rPr>
          <t>Gairola, Krishan:</t>
        </r>
        <r>
          <rPr>
            <sz val="9"/>
            <rFont val="Tahoma"/>
          </rPr>
          <t xml:space="preserve">
Textfeld</t>
        </r>
      </text>
    </comment>
    <comment ref="P155" authorId="1">
      <text>
        <r>
          <rPr>
            <b/>
            <sz val="9"/>
            <rFont val="Tahoma"/>
          </rPr>
          <t>Gairola, Krishan:</t>
        </r>
        <r>
          <rPr>
            <sz val="9"/>
            <rFont val="Tahoma"/>
          </rPr>
          <t xml:space="preserve">
Textfeld</t>
        </r>
      </text>
    </comment>
    <comment ref="Q155" authorId="1">
      <text>
        <r>
          <rPr>
            <b/>
            <sz val="9"/>
            <rFont val="Tahoma"/>
          </rPr>
          <t>Gairola, Krishan:</t>
        </r>
        <r>
          <rPr>
            <sz val="9"/>
            <rFont val="Tahoma"/>
          </rPr>
          <t xml:space="preserve">
Textfeld</t>
        </r>
      </text>
    </comment>
    <comment ref="R155" authorId="1">
      <text>
        <r>
          <rPr>
            <b/>
            <sz val="9"/>
            <rFont val="Tahoma"/>
          </rPr>
          <t>Gairola, Krishan:</t>
        </r>
        <r>
          <rPr>
            <sz val="9"/>
            <rFont val="Tahoma"/>
          </rPr>
          <t xml:space="preserve">
Textfeld</t>
        </r>
      </text>
    </comment>
    <comment ref="S155" authorId="1">
      <text>
        <r>
          <rPr>
            <b/>
            <sz val="9"/>
            <rFont val="Tahoma"/>
          </rPr>
          <t>Gairola, Krishan:</t>
        </r>
        <r>
          <rPr>
            <sz val="9"/>
            <rFont val="Tahoma"/>
          </rPr>
          <t xml:space="preserve">
Textfeld</t>
        </r>
      </text>
    </comment>
    <comment ref="T155" authorId="1">
      <text>
        <r>
          <rPr>
            <b/>
            <sz val="9"/>
            <rFont val="Tahoma"/>
          </rPr>
          <t>Gairola, Krishan:</t>
        </r>
        <r>
          <rPr>
            <sz val="9"/>
            <rFont val="Tahoma"/>
          </rPr>
          <t xml:space="preserve">
Textfeld</t>
        </r>
      </text>
    </comment>
    <comment ref="U155" authorId="1">
      <text>
        <r>
          <rPr>
            <b/>
            <sz val="9"/>
            <rFont val="Tahoma"/>
          </rPr>
          <t>Gairola, Krishan:</t>
        </r>
        <r>
          <rPr>
            <sz val="9"/>
            <rFont val="Tahoma"/>
          </rPr>
          <t xml:space="preserve">
Textfeld</t>
        </r>
      </text>
    </comment>
    <comment ref="V155" authorId="1">
      <text>
        <r>
          <rPr>
            <b/>
            <sz val="9"/>
            <rFont val="Tahoma"/>
          </rPr>
          <t>Gairola, Krishan:</t>
        </r>
        <r>
          <rPr>
            <sz val="9"/>
            <rFont val="Tahoma"/>
          </rPr>
          <t xml:space="preserve">
Textfeld</t>
        </r>
      </text>
    </comment>
    <comment ref="W155" authorId="1">
      <text>
        <r>
          <rPr>
            <b/>
            <sz val="9"/>
            <rFont val="Tahoma"/>
          </rPr>
          <t>Gairola, Krishan:</t>
        </r>
        <r>
          <rPr>
            <sz val="9"/>
            <rFont val="Tahoma"/>
          </rPr>
          <t xml:space="preserve">
Textfeld</t>
        </r>
      </text>
    </comment>
    <comment ref="X155" authorId="1">
      <text>
        <r>
          <rPr>
            <b/>
            <sz val="9"/>
            <rFont val="Tahoma"/>
          </rPr>
          <t>Gairola, Krishan:</t>
        </r>
        <r>
          <rPr>
            <sz val="9"/>
            <rFont val="Tahoma"/>
          </rPr>
          <t xml:space="preserve">
Textfeld</t>
        </r>
      </text>
    </comment>
    <comment ref="Y155" authorId="1">
      <text>
        <r>
          <rPr>
            <b/>
            <sz val="9"/>
            <rFont val="Tahoma"/>
          </rPr>
          <t>Gairola, Krishan:</t>
        </r>
        <r>
          <rPr>
            <sz val="9"/>
            <rFont val="Tahoma"/>
          </rPr>
          <t xml:space="preserve">
Textfeld</t>
        </r>
      </text>
    </comment>
    <comment ref="Z155" authorId="1">
      <text>
        <r>
          <rPr>
            <b/>
            <sz val="9"/>
            <rFont val="Tahoma"/>
          </rPr>
          <t>Gairola, Krishan:</t>
        </r>
        <r>
          <rPr>
            <sz val="9"/>
            <rFont val="Tahoma"/>
          </rPr>
          <t xml:space="preserve">
Textfeld</t>
        </r>
      </text>
    </comment>
    <comment ref="I156" authorId="0">
      <text>
        <r>
          <rPr>
            <b/>
            <sz val="9"/>
            <rFont val="Tahoma"/>
          </rPr>
          <t>von Kleist, Björn:</t>
        </r>
        <r>
          <rPr>
            <sz val="9"/>
            <rFont val="Tahoma"/>
          </rPr>
          <t xml:space="preserve">
CO2-Wert</t>
        </r>
      </text>
    </comment>
    <comment ref="J156" authorId="0">
      <text>
        <r>
          <rPr>
            <b/>
            <sz val="9"/>
            <rFont val="Tahoma"/>
          </rPr>
          <t>von Kleist, Björn:</t>
        </r>
        <r>
          <rPr>
            <sz val="9"/>
            <rFont val="Tahoma"/>
          </rPr>
          <t xml:space="preserve">
CO2-Wert</t>
        </r>
      </text>
    </comment>
    <comment ref="K156" authorId="0">
      <text>
        <r>
          <rPr>
            <b/>
            <sz val="9"/>
            <rFont val="Tahoma"/>
          </rPr>
          <t>von Kleist, Björn:</t>
        </r>
        <r>
          <rPr>
            <sz val="9"/>
            <rFont val="Tahoma"/>
          </rPr>
          <t xml:space="preserve">
CO2-Wert</t>
        </r>
      </text>
    </comment>
    <comment ref="L156" authorId="0">
      <text>
        <r>
          <rPr>
            <b/>
            <sz val="9"/>
            <rFont val="Tahoma"/>
          </rPr>
          <t>von Kleist, Björn:</t>
        </r>
        <r>
          <rPr>
            <sz val="9"/>
            <rFont val="Tahoma"/>
          </rPr>
          <t xml:space="preserve">
CO2-Wert</t>
        </r>
      </text>
    </comment>
    <comment ref="M156" authorId="0">
      <text>
        <r>
          <rPr>
            <b/>
            <sz val="9"/>
            <rFont val="Tahoma"/>
          </rPr>
          <t>von Kleist, Björn:</t>
        </r>
        <r>
          <rPr>
            <sz val="9"/>
            <rFont val="Tahoma"/>
          </rPr>
          <t xml:space="preserve">
CO2-Wert</t>
        </r>
      </text>
    </comment>
    <comment ref="N156" authorId="0">
      <text>
        <r>
          <rPr>
            <b/>
            <sz val="9"/>
            <rFont val="Tahoma"/>
          </rPr>
          <t>von Kleist, Björn:</t>
        </r>
        <r>
          <rPr>
            <sz val="9"/>
            <rFont val="Tahoma"/>
          </rPr>
          <t xml:space="preserve">
CO2-Wert</t>
        </r>
      </text>
    </comment>
    <comment ref="O156" authorId="0">
      <text>
        <r>
          <rPr>
            <b/>
            <sz val="9"/>
            <rFont val="Tahoma"/>
          </rPr>
          <t>von Kleist, Björn:</t>
        </r>
        <r>
          <rPr>
            <sz val="9"/>
            <rFont val="Tahoma"/>
          </rPr>
          <t xml:space="preserve">
CO2-Wert</t>
        </r>
      </text>
    </comment>
    <comment ref="P156" authorId="0">
      <text>
        <r>
          <rPr>
            <b/>
            <sz val="9"/>
            <rFont val="Tahoma"/>
          </rPr>
          <t>von Kleist, Björn:</t>
        </r>
        <r>
          <rPr>
            <sz val="9"/>
            <rFont val="Tahoma"/>
          </rPr>
          <t xml:space="preserve">
CO2-Wert</t>
        </r>
      </text>
    </comment>
    <comment ref="Q156" authorId="0">
      <text>
        <r>
          <rPr>
            <b/>
            <sz val="9"/>
            <rFont val="Tahoma"/>
          </rPr>
          <t>von Kleist, Björn:</t>
        </r>
        <r>
          <rPr>
            <sz val="9"/>
            <rFont val="Tahoma"/>
          </rPr>
          <t xml:space="preserve">
CO2-Wert</t>
        </r>
      </text>
    </comment>
    <comment ref="R156" authorId="0">
      <text>
        <r>
          <rPr>
            <b/>
            <sz val="9"/>
            <rFont val="Tahoma"/>
          </rPr>
          <t>von Kleist, Björn:</t>
        </r>
        <r>
          <rPr>
            <sz val="9"/>
            <rFont val="Tahoma"/>
          </rPr>
          <t xml:space="preserve">
CO2-Wert</t>
        </r>
      </text>
    </comment>
    <comment ref="S156" authorId="0">
      <text>
        <r>
          <rPr>
            <b/>
            <sz val="9"/>
            <rFont val="Tahoma"/>
          </rPr>
          <t>von Kleist, Björn:</t>
        </r>
        <r>
          <rPr>
            <sz val="9"/>
            <rFont val="Tahoma"/>
          </rPr>
          <t xml:space="preserve">
CO2-Wert</t>
        </r>
      </text>
    </comment>
    <comment ref="T156" authorId="0">
      <text>
        <r>
          <rPr>
            <b/>
            <sz val="9"/>
            <rFont val="Tahoma"/>
          </rPr>
          <t>von Kleist, Björn:</t>
        </r>
        <r>
          <rPr>
            <sz val="9"/>
            <rFont val="Tahoma"/>
          </rPr>
          <t xml:space="preserve">
CO2-Wert</t>
        </r>
      </text>
    </comment>
    <comment ref="U156" authorId="0">
      <text>
        <r>
          <rPr>
            <b/>
            <sz val="9"/>
            <rFont val="Tahoma"/>
          </rPr>
          <t>von Kleist, Björn:</t>
        </r>
        <r>
          <rPr>
            <sz val="9"/>
            <rFont val="Tahoma"/>
          </rPr>
          <t xml:space="preserve">
CO2-Wert</t>
        </r>
      </text>
    </comment>
    <comment ref="V156" authorId="0">
      <text>
        <r>
          <rPr>
            <b/>
            <sz val="9"/>
            <rFont val="Tahoma"/>
          </rPr>
          <t>von Kleist, Björn:</t>
        </r>
        <r>
          <rPr>
            <sz val="9"/>
            <rFont val="Tahoma"/>
          </rPr>
          <t xml:space="preserve">
CO2-Wert</t>
        </r>
      </text>
    </comment>
    <comment ref="W156" authorId="0">
      <text>
        <r>
          <rPr>
            <b/>
            <sz val="9"/>
            <rFont val="Tahoma"/>
          </rPr>
          <t>von Kleist, Björn:</t>
        </r>
        <r>
          <rPr>
            <sz val="9"/>
            <rFont val="Tahoma"/>
          </rPr>
          <t xml:space="preserve">
CO2-Wert</t>
        </r>
      </text>
    </comment>
    <comment ref="X156" authorId="0">
      <text>
        <r>
          <rPr>
            <b/>
            <sz val="9"/>
            <rFont val="Tahoma"/>
          </rPr>
          <t>von Kleist, Björn:</t>
        </r>
        <r>
          <rPr>
            <sz val="9"/>
            <rFont val="Tahoma"/>
          </rPr>
          <t xml:space="preserve">
CO2-Wert</t>
        </r>
      </text>
    </comment>
    <comment ref="Y156" authorId="0">
      <text>
        <r>
          <rPr>
            <b/>
            <sz val="9"/>
            <rFont val="Tahoma"/>
          </rPr>
          <t>von Kleist, Björn:</t>
        </r>
        <r>
          <rPr>
            <sz val="9"/>
            <rFont val="Tahoma"/>
          </rPr>
          <t xml:space="preserve">
CO2-Wert</t>
        </r>
      </text>
    </comment>
    <comment ref="Z156" authorId="0">
      <text>
        <r>
          <rPr>
            <b/>
            <sz val="9"/>
            <rFont val="Tahoma"/>
          </rPr>
          <t>von Kleist, Björn:</t>
        </r>
        <r>
          <rPr>
            <sz val="9"/>
            <rFont val="Tahoma"/>
          </rPr>
          <t xml:space="preserve">
CO2-Wert</t>
        </r>
      </text>
    </comment>
    <comment ref="I157" authorId="1">
      <text>
        <r>
          <rPr>
            <b/>
            <sz val="9"/>
            <rFont val="Tahoma"/>
          </rPr>
          <t>Gairola, Krishan:</t>
        </r>
        <r>
          <rPr>
            <sz val="9"/>
            <rFont val="Tahoma"/>
          </rPr>
          <t xml:space="preserve">
Textfeld</t>
        </r>
      </text>
    </comment>
    <comment ref="J157" authorId="1">
      <text>
        <r>
          <rPr>
            <b/>
            <sz val="9"/>
            <rFont val="Tahoma"/>
          </rPr>
          <t>Gairola, Krishan:</t>
        </r>
        <r>
          <rPr>
            <sz val="9"/>
            <rFont val="Tahoma"/>
          </rPr>
          <t xml:space="preserve">
Textfeld</t>
        </r>
      </text>
    </comment>
    <comment ref="K157" authorId="1">
      <text>
        <r>
          <rPr>
            <b/>
            <sz val="9"/>
            <rFont val="Tahoma"/>
          </rPr>
          <t>Gairola, Krishan:</t>
        </r>
        <r>
          <rPr>
            <sz val="9"/>
            <rFont val="Tahoma"/>
          </rPr>
          <t xml:space="preserve">
Textfeld</t>
        </r>
      </text>
    </comment>
    <comment ref="L157" authorId="1">
      <text>
        <r>
          <rPr>
            <b/>
            <sz val="9"/>
            <rFont val="Tahoma"/>
          </rPr>
          <t>Gairola, Krishan:</t>
        </r>
        <r>
          <rPr>
            <sz val="9"/>
            <rFont val="Tahoma"/>
          </rPr>
          <t xml:space="preserve">
Textfeld</t>
        </r>
      </text>
    </comment>
    <comment ref="M157" authorId="1">
      <text>
        <r>
          <rPr>
            <b/>
            <sz val="9"/>
            <rFont val="Tahoma"/>
          </rPr>
          <t>Gairola, Krishan:</t>
        </r>
        <r>
          <rPr>
            <sz val="9"/>
            <rFont val="Tahoma"/>
          </rPr>
          <t xml:space="preserve">
Textfeld</t>
        </r>
      </text>
    </comment>
    <comment ref="N157" authorId="1">
      <text>
        <r>
          <rPr>
            <b/>
            <sz val="9"/>
            <rFont val="Tahoma"/>
          </rPr>
          <t>Gairola, Krishan:</t>
        </r>
        <r>
          <rPr>
            <sz val="9"/>
            <rFont val="Tahoma"/>
          </rPr>
          <t xml:space="preserve">
Textfeld</t>
        </r>
      </text>
    </comment>
    <comment ref="O157" authorId="1">
      <text>
        <r>
          <rPr>
            <b/>
            <sz val="9"/>
            <rFont val="Tahoma"/>
          </rPr>
          <t>Gairola, Krishan:</t>
        </r>
        <r>
          <rPr>
            <sz val="9"/>
            <rFont val="Tahoma"/>
          </rPr>
          <t xml:space="preserve">
Textfeld</t>
        </r>
      </text>
    </comment>
    <comment ref="P157" authorId="1">
      <text>
        <r>
          <rPr>
            <b/>
            <sz val="9"/>
            <rFont val="Tahoma"/>
          </rPr>
          <t>Gairola, Krishan:</t>
        </r>
        <r>
          <rPr>
            <sz val="9"/>
            <rFont val="Tahoma"/>
          </rPr>
          <t xml:space="preserve">
Textfeld</t>
        </r>
      </text>
    </comment>
    <comment ref="Q157" authorId="1">
      <text>
        <r>
          <rPr>
            <b/>
            <sz val="9"/>
            <rFont val="Tahoma"/>
          </rPr>
          <t>Gairola, Krishan:</t>
        </r>
        <r>
          <rPr>
            <sz val="9"/>
            <rFont val="Tahoma"/>
          </rPr>
          <t xml:space="preserve">
Textfeld</t>
        </r>
      </text>
    </comment>
    <comment ref="R157" authorId="1">
      <text>
        <r>
          <rPr>
            <b/>
            <sz val="9"/>
            <rFont val="Tahoma"/>
          </rPr>
          <t>Gairola, Krishan:</t>
        </r>
        <r>
          <rPr>
            <sz val="9"/>
            <rFont val="Tahoma"/>
          </rPr>
          <t xml:space="preserve">
Textfeld</t>
        </r>
      </text>
    </comment>
    <comment ref="S157" authorId="1">
      <text>
        <r>
          <rPr>
            <b/>
            <sz val="9"/>
            <rFont val="Tahoma"/>
          </rPr>
          <t>Gairola, Krishan:</t>
        </r>
        <r>
          <rPr>
            <sz val="9"/>
            <rFont val="Tahoma"/>
          </rPr>
          <t xml:space="preserve">
Textfeld</t>
        </r>
      </text>
    </comment>
    <comment ref="T157" authorId="1">
      <text>
        <r>
          <rPr>
            <b/>
            <sz val="9"/>
            <rFont val="Tahoma"/>
          </rPr>
          <t>Gairola, Krishan:</t>
        </r>
        <r>
          <rPr>
            <sz val="9"/>
            <rFont val="Tahoma"/>
          </rPr>
          <t xml:space="preserve">
Textfeld</t>
        </r>
      </text>
    </comment>
    <comment ref="U157" authorId="1">
      <text>
        <r>
          <rPr>
            <b/>
            <sz val="9"/>
            <rFont val="Tahoma"/>
          </rPr>
          <t>Gairola, Krishan:</t>
        </r>
        <r>
          <rPr>
            <sz val="9"/>
            <rFont val="Tahoma"/>
          </rPr>
          <t xml:space="preserve">
Textfeld</t>
        </r>
      </text>
    </comment>
    <comment ref="V157" authorId="1">
      <text>
        <r>
          <rPr>
            <b/>
            <sz val="9"/>
            <rFont val="Tahoma"/>
          </rPr>
          <t>Gairola, Krishan:</t>
        </r>
        <r>
          <rPr>
            <sz val="9"/>
            <rFont val="Tahoma"/>
          </rPr>
          <t xml:space="preserve">
Textfeld</t>
        </r>
      </text>
    </comment>
    <comment ref="W157" authorId="1">
      <text>
        <r>
          <rPr>
            <b/>
            <sz val="9"/>
            <rFont val="Tahoma"/>
          </rPr>
          <t>Gairola, Krishan:</t>
        </r>
        <r>
          <rPr>
            <sz val="9"/>
            <rFont val="Tahoma"/>
          </rPr>
          <t xml:space="preserve">
Textfeld</t>
        </r>
      </text>
    </comment>
    <comment ref="X157" authorId="1">
      <text>
        <r>
          <rPr>
            <b/>
            <sz val="9"/>
            <rFont val="Tahoma"/>
          </rPr>
          <t>Gairola, Krishan:</t>
        </r>
        <r>
          <rPr>
            <sz val="9"/>
            <rFont val="Tahoma"/>
          </rPr>
          <t xml:space="preserve">
Textfeld</t>
        </r>
      </text>
    </comment>
    <comment ref="Y157" authorId="1">
      <text>
        <r>
          <rPr>
            <b/>
            <sz val="9"/>
            <rFont val="Tahoma"/>
          </rPr>
          <t>Gairola, Krishan:</t>
        </r>
        <r>
          <rPr>
            <sz val="9"/>
            <rFont val="Tahoma"/>
          </rPr>
          <t xml:space="preserve">
Textfeld</t>
        </r>
      </text>
    </comment>
    <comment ref="Z157" authorId="1">
      <text>
        <r>
          <rPr>
            <b/>
            <sz val="9"/>
            <rFont val="Tahoma"/>
          </rPr>
          <t>Gairola, Krishan:</t>
        </r>
        <r>
          <rPr>
            <sz val="9"/>
            <rFont val="Tahoma"/>
          </rPr>
          <t xml:space="preserve">
Textfeld</t>
        </r>
      </text>
    </comment>
    <comment ref="I158" authorId="0">
      <text>
        <r>
          <rPr>
            <b/>
            <sz val="9"/>
            <rFont val="Tahoma"/>
          </rPr>
          <t>von Kleist, Björn:</t>
        </r>
        <r>
          <rPr>
            <sz val="9"/>
            <rFont val="Tahoma"/>
          </rPr>
          <t xml:space="preserve">
CO2-Wert</t>
        </r>
      </text>
    </comment>
    <comment ref="J158" authorId="0">
      <text>
        <r>
          <rPr>
            <b/>
            <sz val="9"/>
            <rFont val="Tahoma"/>
          </rPr>
          <t>von Kleist, Björn:</t>
        </r>
        <r>
          <rPr>
            <sz val="9"/>
            <rFont val="Tahoma"/>
          </rPr>
          <t xml:space="preserve">
CO2-Wert</t>
        </r>
      </text>
    </comment>
    <comment ref="K158" authorId="0">
      <text>
        <r>
          <rPr>
            <b/>
            <sz val="9"/>
            <rFont val="Tahoma"/>
          </rPr>
          <t>von Kleist, Björn:</t>
        </r>
        <r>
          <rPr>
            <sz val="9"/>
            <rFont val="Tahoma"/>
          </rPr>
          <t xml:space="preserve">
CO2-Wert</t>
        </r>
      </text>
    </comment>
    <comment ref="L158" authorId="0">
      <text>
        <r>
          <rPr>
            <b/>
            <sz val="9"/>
            <rFont val="Tahoma"/>
          </rPr>
          <t>von Kleist, Björn:</t>
        </r>
        <r>
          <rPr>
            <sz val="9"/>
            <rFont val="Tahoma"/>
          </rPr>
          <t xml:space="preserve">
CO2-Wert</t>
        </r>
      </text>
    </comment>
    <comment ref="M158" authorId="0">
      <text>
        <r>
          <rPr>
            <b/>
            <sz val="9"/>
            <rFont val="Tahoma"/>
          </rPr>
          <t>von Kleist, Björn:</t>
        </r>
        <r>
          <rPr>
            <sz val="9"/>
            <rFont val="Tahoma"/>
          </rPr>
          <t xml:space="preserve">
CO2-Wert</t>
        </r>
      </text>
    </comment>
    <comment ref="N158" authorId="0">
      <text>
        <r>
          <rPr>
            <b/>
            <sz val="9"/>
            <rFont val="Tahoma"/>
          </rPr>
          <t>von Kleist, Björn:</t>
        </r>
        <r>
          <rPr>
            <sz val="9"/>
            <rFont val="Tahoma"/>
          </rPr>
          <t xml:space="preserve">
CO2-Wert</t>
        </r>
      </text>
    </comment>
    <comment ref="O158" authorId="0">
      <text>
        <r>
          <rPr>
            <b/>
            <sz val="9"/>
            <rFont val="Tahoma"/>
          </rPr>
          <t>von Kleist, Björn:</t>
        </r>
        <r>
          <rPr>
            <sz val="9"/>
            <rFont val="Tahoma"/>
          </rPr>
          <t xml:space="preserve">
CO2-Wert</t>
        </r>
      </text>
    </comment>
    <comment ref="P158" authorId="0">
      <text>
        <r>
          <rPr>
            <b/>
            <sz val="9"/>
            <rFont val="Tahoma"/>
          </rPr>
          <t>von Kleist, Björn:</t>
        </r>
        <r>
          <rPr>
            <sz val="9"/>
            <rFont val="Tahoma"/>
          </rPr>
          <t xml:space="preserve">
CO2-Wert</t>
        </r>
      </text>
    </comment>
    <comment ref="Q158" authorId="0">
      <text>
        <r>
          <rPr>
            <b/>
            <sz val="9"/>
            <rFont val="Tahoma"/>
          </rPr>
          <t>von Kleist, Björn:</t>
        </r>
        <r>
          <rPr>
            <sz val="9"/>
            <rFont val="Tahoma"/>
          </rPr>
          <t xml:space="preserve">
CO2-Wert</t>
        </r>
      </text>
    </comment>
    <comment ref="R158" authorId="0">
      <text>
        <r>
          <rPr>
            <b/>
            <sz val="9"/>
            <rFont val="Tahoma"/>
          </rPr>
          <t>von Kleist, Björn:</t>
        </r>
        <r>
          <rPr>
            <sz val="9"/>
            <rFont val="Tahoma"/>
          </rPr>
          <t xml:space="preserve">
CO2-Wert</t>
        </r>
      </text>
    </comment>
    <comment ref="S158" authorId="0">
      <text>
        <r>
          <rPr>
            <b/>
            <sz val="9"/>
            <rFont val="Tahoma"/>
          </rPr>
          <t>von Kleist, Björn:</t>
        </r>
        <r>
          <rPr>
            <sz val="9"/>
            <rFont val="Tahoma"/>
          </rPr>
          <t xml:space="preserve">
CO2-Wert</t>
        </r>
      </text>
    </comment>
    <comment ref="T158" authorId="0">
      <text>
        <r>
          <rPr>
            <b/>
            <sz val="9"/>
            <rFont val="Tahoma"/>
          </rPr>
          <t>von Kleist, Björn:</t>
        </r>
        <r>
          <rPr>
            <sz val="9"/>
            <rFont val="Tahoma"/>
          </rPr>
          <t xml:space="preserve">
CO2-Wert</t>
        </r>
      </text>
    </comment>
    <comment ref="U158" authorId="0">
      <text>
        <r>
          <rPr>
            <b/>
            <sz val="9"/>
            <rFont val="Tahoma"/>
          </rPr>
          <t>von Kleist, Björn:</t>
        </r>
        <r>
          <rPr>
            <sz val="9"/>
            <rFont val="Tahoma"/>
          </rPr>
          <t xml:space="preserve">
CO2-Wert</t>
        </r>
      </text>
    </comment>
    <comment ref="V158" authorId="0">
      <text>
        <r>
          <rPr>
            <b/>
            <sz val="9"/>
            <rFont val="Tahoma"/>
          </rPr>
          <t>von Kleist, Björn:</t>
        </r>
        <r>
          <rPr>
            <sz val="9"/>
            <rFont val="Tahoma"/>
          </rPr>
          <t xml:space="preserve">
CO2-Wert</t>
        </r>
      </text>
    </comment>
    <comment ref="W158" authorId="0">
      <text>
        <r>
          <rPr>
            <b/>
            <sz val="9"/>
            <rFont val="Tahoma"/>
          </rPr>
          <t>von Kleist, Björn:</t>
        </r>
        <r>
          <rPr>
            <sz val="9"/>
            <rFont val="Tahoma"/>
          </rPr>
          <t xml:space="preserve">
CO2-Wert</t>
        </r>
      </text>
    </comment>
    <comment ref="X158" authorId="0">
      <text>
        <r>
          <rPr>
            <b/>
            <sz val="9"/>
            <rFont val="Tahoma"/>
          </rPr>
          <t>von Kleist, Björn:</t>
        </r>
        <r>
          <rPr>
            <sz val="9"/>
            <rFont val="Tahoma"/>
          </rPr>
          <t xml:space="preserve">
CO2-Wert</t>
        </r>
      </text>
    </comment>
    <comment ref="Y158" authorId="0">
      <text>
        <r>
          <rPr>
            <b/>
            <sz val="9"/>
            <rFont val="Tahoma"/>
          </rPr>
          <t>von Kleist, Björn:</t>
        </r>
        <r>
          <rPr>
            <sz val="9"/>
            <rFont val="Tahoma"/>
          </rPr>
          <t xml:space="preserve">
CO2-Wert</t>
        </r>
      </text>
    </comment>
    <comment ref="Z158" authorId="0">
      <text>
        <r>
          <rPr>
            <b/>
            <sz val="9"/>
            <rFont val="Tahoma"/>
          </rPr>
          <t>von Kleist, Björn:</t>
        </r>
        <r>
          <rPr>
            <sz val="9"/>
            <rFont val="Tahoma"/>
          </rPr>
          <t xml:space="preserve">
CO2-Wert</t>
        </r>
      </text>
    </comment>
    <comment ref="I159" authorId="1">
      <text>
        <r>
          <rPr>
            <b/>
            <sz val="9"/>
            <rFont val="Tahoma"/>
          </rPr>
          <t>Gairola, Krishan:</t>
        </r>
        <r>
          <rPr>
            <sz val="9"/>
            <rFont val="Tahoma"/>
          </rPr>
          <t xml:space="preserve">
Textfeld</t>
        </r>
      </text>
    </comment>
    <comment ref="J159" authorId="1">
      <text>
        <r>
          <rPr>
            <b/>
            <sz val="9"/>
            <rFont val="Tahoma"/>
          </rPr>
          <t>Gairola, Krishan:</t>
        </r>
        <r>
          <rPr>
            <sz val="9"/>
            <rFont val="Tahoma"/>
          </rPr>
          <t xml:space="preserve">
Textfeld</t>
        </r>
      </text>
    </comment>
    <comment ref="K159" authorId="1">
      <text>
        <r>
          <rPr>
            <b/>
            <sz val="9"/>
            <rFont val="Tahoma"/>
          </rPr>
          <t>Gairola, Krishan:</t>
        </r>
        <r>
          <rPr>
            <sz val="9"/>
            <rFont val="Tahoma"/>
          </rPr>
          <t xml:space="preserve">
Textfeld</t>
        </r>
      </text>
    </comment>
    <comment ref="L159" authorId="1">
      <text>
        <r>
          <rPr>
            <b/>
            <sz val="9"/>
            <rFont val="Tahoma"/>
          </rPr>
          <t>Gairola, Krishan:</t>
        </r>
        <r>
          <rPr>
            <sz val="9"/>
            <rFont val="Tahoma"/>
          </rPr>
          <t xml:space="preserve">
Textfeld</t>
        </r>
      </text>
    </comment>
    <comment ref="M159" authorId="1">
      <text>
        <r>
          <rPr>
            <b/>
            <sz val="9"/>
            <rFont val="Tahoma"/>
          </rPr>
          <t>Gairola, Krishan:</t>
        </r>
        <r>
          <rPr>
            <sz val="9"/>
            <rFont val="Tahoma"/>
          </rPr>
          <t xml:space="preserve">
Textfeld</t>
        </r>
      </text>
    </comment>
    <comment ref="N159" authorId="1">
      <text>
        <r>
          <rPr>
            <b/>
            <sz val="9"/>
            <rFont val="Tahoma"/>
          </rPr>
          <t>Gairola, Krishan:</t>
        </r>
        <r>
          <rPr>
            <sz val="9"/>
            <rFont val="Tahoma"/>
          </rPr>
          <t xml:space="preserve">
Textfeld</t>
        </r>
      </text>
    </comment>
    <comment ref="O159" authorId="1">
      <text>
        <r>
          <rPr>
            <b/>
            <sz val="9"/>
            <rFont val="Tahoma"/>
          </rPr>
          <t>Gairola, Krishan:</t>
        </r>
        <r>
          <rPr>
            <sz val="9"/>
            <rFont val="Tahoma"/>
          </rPr>
          <t xml:space="preserve">
Textfeld</t>
        </r>
      </text>
    </comment>
    <comment ref="P159" authorId="1">
      <text>
        <r>
          <rPr>
            <b/>
            <sz val="9"/>
            <rFont val="Tahoma"/>
          </rPr>
          <t>Gairola, Krishan:</t>
        </r>
        <r>
          <rPr>
            <sz val="9"/>
            <rFont val="Tahoma"/>
          </rPr>
          <t xml:space="preserve">
Textfeld</t>
        </r>
      </text>
    </comment>
    <comment ref="Q159" authorId="1">
      <text>
        <r>
          <rPr>
            <b/>
            <sz val="9"/>
            <rFont val="Tahoma"/>
          </rPr>
          <t>Gairola, Krishan:</t>
        </r>
        <r>
          <rPr>
            <sz val="9"/>
            <rFont val="Tahoma"/>
          </rPr>
          <t xml:space="preserve">
Textfeld</t>
        </r>
      </text>
    </comment>
    <comment ref="R159" authorId="1">
      <text>
        <r>
          <rPr>
            <b/>
            <sz val="9"/>
            <rFont val="Tahoma"/>
          </rPr>
          <t>Gairola, Krishan:</t>
        </r>
        <r>
          <rPr>
            <sz val="9"/>
            <rFont val="Tahoma"/>
          </rPr>
          <t xml:space="preserve">
Textfeld</t>
        </r>
      </text>
    </comment>
    <comment ref="S159" authorId="1">
      <text>
        <r>
          <rPr>
            <b/>
            <sz val="9"/>
            <rFont val="Tahoma"/>
          </rPr>
          <t>Gairola, Krishan:</t>
        </r>
        <r>
          <rPr>
            <sz val="9"/>
            <rFont val="Tahoma"/>
          </rPr>
          <t xml:space="preserve">
Textfeld</t>
        </r>
      </text>
    </comment>
    <comment ref="T159" authorId="1">
      <text>
        <r>
          <rPr>
            <b/>
            <sz val="9"/>
            <rFont val="Tahoma"/>
          </rPr>
          <t>Gairola, Krishan:</t>
        </r>
        <r>
          <rPr>
            <sz val="9"/>
            <rFont val="Tahoma"/>
          </rPr>
          <t xml:space="preserve">
Textfeld</t>
        </r>
      </text>
    </comment>
    <comment ref="U159" authorId="1">
      <text>
        <r>
          <rPr>
            <b/>
            <sz val="9"/>
            <rFont val="Tahoma"/>
          </rPr>
          <t>Gairola, Krishan:</t>
        </r>
        <r>
          <rPr>
            <sz val="9"/>
            <rFont val="Tahoma"/>
          </rPr>
          <t xml:space="preserve">
Textfeld</t>
        </r>
      </text>
    </comment>
    <comment ref="V159" authorId="1">
      <text>
        <r>
          <rPr>
            <b/>
            <sz val="9"/>
            <rFont val="Tahoma"/>
          </rPr>
          <t>Gairola, Krishan:</t>
        </r>
        <r>
          <rPr>
            <sz val="9"/>
            <rFont val="Tahoma"/>
          </rPr>
          <t xml:space="preserve">
Textfeld</t>
        </r>
      </text>
    </comment>
    <comment ref="W159" authorId="1">
      <text>
        <r>
          <rPr>
            <b/>
            <sz val="9"/>
            <rFont val="Tahoma"/>
          </rPr>
          <t>Gairola, Krishan:</t>
        </r>
        <r>
          <rPr>
            <sz val="9"/>
            <rFont val="Tahoma"/>
          </rPr>
          <t xml:space="preserve">
Textfeld</t>
        </r>
      </text>
    </comment>
    <comment ref="X159" authorId="1">
      <text>
        <r>
          <rPr>
            <b/>
            <sz val="9"/>
            <rFont val="Tahoma"/>
          </rPr>
          <t>Gairola, Krishan:</t>
        </r>
        <r>
          <rPr>
            <sz val="9"/>
            <rFont val="Tahoma"/>
          </rPr>
          <t xml:space="preserve">
Textfeld</t>
        </r>
      </text>
    </comment>
    <comment ref="Y159" authorId="1">
      <text>
        <r>
          <rPr>
            <b/>
            <sz val="9"/>
            <rFont val="Tahoma"/>
          </rPr>
          <t>Gairola, Krishan:</t>
        </r>
        <r>
          <rPr>
            <sz val="9"/>
            <rFont val="Tahoma"/>
          </rPr>
          <t xml:space="preserve">
Textfeld</t>
        </r>
      </text>
    </comment>
    <comment ref="Z159" authorId="1">
      <text>
        <r>
          <rPr>
            <b/>
            <sz val="9"/>
            <rFont val="Tahoma"/>
          </rPr>
          <t>Gairola, Krishan:</t>
        </r>
        <r>
          <rPr>
            <sz val="9"/>
            <rFont val="Tahoma"/>
          </rPr>
          <t xml:space="preserve">
Textfeld</t>
        </r>
      </text>
    </comment>
    <comment ref="I160" authorId="0">
      <text>
        <r>
          <rPr>
            <b/>
            <sz val="9"/>
            <rFont val="Tahoma"/>
          </rPr>
          <t>von Kleist, Björn:</t>
        </r>
        <r>
          <rPr>
            <sz val="9"/>
            <rFont val="Tahoma"/>
          </rPr>
          <t xml:space="preserve">
CO2-Wert</t>
        </r>
      </text>
    </comment>
    <comment ref="J160" authorId="0">
      <text>
        <r>
          <rPr>
            <b/>
            <sz val="9"/>
            <rFont val="Tahoma"/>
          </rPr>
          <t>von Kleist, Björn:</t>
        </r>
        <r>
          <rPr>
            <sz val="9"/>
            <rFont val="Tahoma"/>
          </rPr>
          <t xml:space="preserve">
CO2-Wert</t>
        </r>
      </text>
    </comment>
    <comment ref="K160" authorId="0">
      <text>
        <r>
          <rPr>
            <b/>
            <sz val="9"/>
            <rFont val="Tahoma"/>
          </rPr>
          <t>von Kleist, Björn:</t>
        </r>
        <r>
          <rPr>
            <sz val="9"/>
            <rFont val="Tahoma"/>
          </rPr>
          <t xml:space="preserve">
CO2-Wert</t>
        </r>
      </text>
    </comment>
    <comment ref="L160" authorId="0">
      <text>
        <r>
          <rPr>
            <b/>
            <sz val="9"/>
            <rFont val="Tahoma"/>
          </rPr>
          <t>von Kleist, Björn:</t>
        </r>
        <r>
          <rPr>
            <sz val="9"/>
            <rFont val="Tahoma"/>
          </rPr>
          <t xml:space="preserve">
CO2-Wert</t>
        </r>
      </text>
    </comment>
    <comment ref="M160" authorId="0">
      <text>
        <r>
          <rPr>
            <b/>
            <sz val="9"/>
            <rFont val="Tahoma"/>
          </rPr>
          <t>von Kleist, Björn:</t>
        </r>
        <r>
          <rPr>
            <sz val="9"/>
            <rFont val="Tahoma"/>
          </rPr>
          <t xml:space="preserve">
CO2-Wert</t>
        </r>
      </text>
    </comment>
    <comment ref="N160" authorId="0">
      <text>
        <r>
          <rPr>
            <b/>
            <sz val="9"/>
            <rFont val="Tahoma"/>
          </rPr>
          <t>von Kleist, Björn:</t>
        </r>
        <r>
          <rPr>
            <sz val="9"/>
            <rFont val="Tahoma"/>
          </rPr>
          <t xml:space="preserve">
CO2-Wert</t>
        </r>
      </text>
    </comment>
    <comment ref="O160" authorId="0">
      <text>
        <r>
          <rPr>
            <b/>
            <sz val="9"/>
            <rFont val="Tahoma"/>
          </rPr>
          <t>von Kleist, Björn:</t>
        </r>
        <r>
          <rPr>
            <sz val="9"/>
            <rFont val="Tahoma"/>
          </rPr>
          <t xml:space="preserve">
CO2-Wert</t>
        </r>
      </text>
    </comment>
    <comment ref="P160" authorId="0">
      <text>
        <r>
          <rPr>
            <b/>
            <sz val="9"/>
            <rFont val="Tahoma"/>
          </rPr>
          <t>von Kleist, Björn:</t>
        </r>
        <r>
          <rPr>
            <sz val="9"/>
            <rFont val="Tahoma"/>
          </rPr>
          <t xml:space="preserve">
CO2-Wert</t>
        </r>
      </text>
    </comment>
    <comment ref="Q160" authorId="0">
      <text>
        <r>
          <rPr>
            <b/>
            <sz val="9"/>
            <rFont val="Tahoma"/>
          </rPr>
          <t>von Kleist, Björn:</t>
        </r>
        <r>
          <rPr>
            <sz val="9"/>
            <rFont val="Tahoma"/>
          </rPr>
          <t xml:space="preserve">
CO2-Wert</t>
        </r>
      </text>
    </comment>
    <comment ref="R160" authorId="0">
      <text>
        <r>
          <rPr>
            <b/>
            <sz val="9"/>
            <rFont val="Tahoma"/>
          </rPr>
          <t>von Kleist, Björn:</t>
        </r>
        <r>
          <rPr>
            <sz val="9"/>
            <rFont val="Tahoma"/>
          </rPr>
          <t xml:space="preserve">
CO2-Wert</t>
        </r>
      </text>
    </comment>
    <comment ref="S160" authorId="0">
      <text>
        <r>
          <rPr>
            <b/>
            <sz val="9"/>
            <rFont val="Tahoma"/>
          </rPr>
          <t>von Kleist, Björn:</t>
        </r>
        <r>
          <rPr>
            <sz val="9"/>
            <rFont val="Tahoma"/>
          </rPr>
          <t xml:space="preserve">
CO2-Wert</t>
        </r>
      </text>
    </comment>
    <comment ref="T160" authorId="0">
      <text>
        <r>
          <rPr>
            <b/>
            <sz val="9"/>
            <rFont val="Tahoma"/>
          </rPr>
          <t>von Kleist, Björn:</t>
        </r>
        <r>
          <rPr>
            <sz val="9"/>
            <rFont val="Tahoma"/>
          </rPr>
          <t xml:space="preserve">
CO2-Wert</t>
        </r>
      </text>
    </comment>
    <comment ref="U160" authorId="0">
      <text>
        <r>
          <rPr>
            <b/>
            <sz val="9"/>
            <rFont val="Tahoma"/>
          </rPr>
          <t>von Kleist, Björn:</t>
        </r>
        <r>
          <rPr>
            <sz val="9"/>
            <rFont val="Tahoma"/>
          </rPr>
          <t xml:space="preserve">
CO2-Wert</t>
        </r>
      </text>
    </comment>
    <comment ref="V160" authorId="0">
      <text>
        <r>
          <rPr>
            <b/>
            <sz val="9"/>
            <rFont val="Tahoma"/>
          </rPr>
          <t>von Kleist, Björn:</t>
        </r>
        <r>
          <rPr>
            <sz val="9"/>
            <rFont val="Tahoma"/>
          </rPr>
          <t xml:space="preserve">
CO2-Wert</t>
        </r>
      </text>
    </comment>
    <comment ref="W160" authorId="0">
      <text>
        <r>
          <rPr>
            <b/>
            <sz val="9"/>
            <rFont val="Tahoma"/>
          </rPr>
          <t>von Kleist, Björn:</t>
        </r>
        <r>
          <rPr>
            <sz val="9"/>
            <rFont val="Tahoma"/>
          </rPr>
          <t xml:space="preserve">
CO2-Wert</t>
        </r>
      </text>
    </comment>
    <comment ref="X160" authorId="0">
      <text>
        <r>
          <rPr>
            <b/>
            <sz val="9"/>
            <rFont val="Tahoma"/>
          </rPr>
          <t>von Kleist, Björn:</t>
        </r>
        <r>
          <rPr>
            <sz val="9"/>
            <rFont val="Tahoma"/>
          </rPr>
          <t xml:space="preserve">
CO2-Wert</t>
        </r>
      </text>
    </comment>
    <comment ref="Y160" authorId="0">
      <text>
        <r>
          <rPr>
            <b/>
            <sz val="9"/>
            <rFont val="Tahoma"/>
          </rPr>
          <t>von Kleist, Björn:</t>
        </r>
        <r>
          <rPr>
            <sz val="9"/>
            <rFont val="Tahoma"/>
          </rPr>
          <t xml:space="preserve">
CO2-Wert</t>
        </r>
      </text>
    </comment>
    <comment ref="Z160" authorId="0">
      <text>
        <r>
          <rPr>
            <b/>
            <sz val="9"/>
            <rFont val="Tahoma"/>
          </rPr>
          <t>von Kleist, Björn:</t>
        </r>
        <r>
          <rPr>
            <sz val="9"/>
            <rFont val="Tahoma"/>
          </rPr>
          <t xml:space="preserve">
CO2-Wert</t>
        </r>
      </text>
    </comment>
    <comment ref="I161" authorId="1">
      <text>
        <r>
          <rPr>
            <b/>
            <sz val="9"/>
            <rFont val="Tahoma"/>
          </rPr>
          <t>Gairola, Krishan:</t>
        </r>
        <r>
          <rPr>
            <sz val="9"/>
            <rFont val="Tahoma"/>
          </rPr>
          <t xml:space="preserve">
Textfeld</t>
        </r>
      </text>
    </comment>
    <comment ref="J161" authorId="1">
      <text>
        <r>
          <rPr>
            <b/>
            <sz val="9"/>
            <rFont val="Tahoma"/>
          </rPr>
          <t>Gairola, Krishan:</t>
        </r>
        <r>
          <rPr>
            <sz val="9"/>
            <rFont val="Tahoma"/>
          </rPr>
          <t xml:space="preserve">
Textfeld</t>
        </r>
      </text>
    </comment>
    <comment ref="K161" authorId="1">
      <text>
        <r>
          <rPr>
            <b/>
            <sz val="9"/>
            <rFont val="Tahoma"/>
          </rPr>
          <t>Gairola, Krishan:</t>
        </r>
        <r>
          <rPr>
            <sz val="9"/>
            <rFont val="Tahoma"/>
          </rPr>
          <t xml:space="preserve">
Textfeld</t>
        </r>
      </text>
    </comment>
    <comment ref="L161" authorId="1">
      <text>
        <r>
          <rPr>
            <b/>
            <sz val="9"/>
            <rFont val="Tahoma"/>
          </rPr>
          <t>Gairola, Krishan:</t>
        </r>
        <r>
          <rPr>
            <sz val="9"/>
            <rFont val="Tahoma"/>
          </rPr>
          <t xml:space="preserve">
Textfeld</t>
        </r>
      </text>
    </comment>
    <comment ref="M161" authorId="1">
      <text>
        <r>
          <rPr>
            <b/>
            <sz val="9"/>
            <rFont val="Tahoma"/>
          </rPr>
          <t>Gairola, Krishan:</t>
        </r>
        <r>
          <rPr>
            <sz val="9"/>
            <rFont val="Tahoma"/>
          </rPr>
          <t xml:space="preserve">
Textfeld</t>
        </r>
      </text>
    </comment>
    <comment ref="N161" authorId="1">
      <text>
        <r>
          <rPr>
            <b/>
            <sz val="9"/>
            <rFont val="Tahoma"/>
          </rPr>
          <t>Gairola, Krishan:</t>
        </r>
        <r>
          <rPr>
            <sz val="9"/>
            <rFont val="Tahoma"/>
          </rPr>
          <t xml:space="preserve">
Textfeld</t>
        </r>
      </text>
    </comment>
    <comment ref="O161" authorId="1">
      <text>
        <r>
          <rPr>
            <b/>
            <sz val="9"/>
            <rFont val="Tahoma"/>
          </rPr>
          <t>Gairola, Krishan:</t>
        </r>
        <r>
          <rPr>
            <sz val="9"/>
            <rFont val="Tahoma"/>
          </rPr>
          <t xml:space="preserve">
Textfeld</t>
        </r>
      </text>
    </comment>
    <comment ref="P161" authorId="1">
      <text>
        <r>
          <rPr>
            <b/>
            <sz val="9"/>
            <rFont val="Tahoma"/>
          </rPr>
          <t>Gairola, Krishan:</t>
        </r>
        <r>
          <rPr>
            <sz val="9"/>
            <rFont val="Tahoma"/>
          </rPr>
          <t xml:space="preserve">
Textfeld</t>
        </r>
      </text>
    </comment>
    <comment ref="Q161" authorId="1">
      <text>
        <r>
          <rPr>
            <b/>
            <sz val="9"/>
            <rFont val="Tahoma"/>
          </rPr>
          <t>Gairola, Krishan:</t>
        </r>
        <r>
          <rPr>
            <sz val="9"/>
            <rFont val="Tahoma"/>
          </rPr>
          <t xml:space="preserve">
Textfeld</t>
        </r>
      </text>
    </comment>
    <comment ref="R161" authorId="1">
      <text>
        <r>
          <rPr>
            <b/>
            <sz val="9"/>
            <rFont val="Tahoma"/>
          </rPr>
          <t>Gairola, Krishan:</t>
        </r>
        <r>
          <rPr>
            <sz val="9"/>
            <rFont val="Tahoma"/>
          </rPr>
          <t xml:space="preserve">
Textfeld</t>
        </r>
      </text>
    </comment>
    <comment ref="S161" authorId="1">
      <text>
        <r>
          <rPr>
            <b/>
            <sz val="9"/>
            <rFont val="Tahoma"/>
          </rPr>
          <t>Gairola, Krishan:</t>
        </r>
        <r>
          <rPr>
            <sz val="9"/>
            <rFont val="Tahoma"/>
          </rPr>
          <t xml:space="preserve">
Textfeld</t>
        </r>
      </text>
    </comment>
    <comment ref="T161" authorId="1">
      <text>
        <r>
          <rPr>
            <b/>
            <sz val="9"/>
            <rFont val="Tahoma"/>
          </rPr>
          <t>Gairola, Krishan:</t>
        </r>
        <r>
          <rPr>
            <sz val="9"/>
            <rFont val="Tahoma"/>
          </rPr>
          <t xml:space="preserve">
Textfeld</t>
        </r>
      </text>
    </comment>
    <comment ref="U161" authorId="1">
      <text>
        <r>
          <rPr>
            <b/>
            <sz val="9"/>
            <rFont val="Tahoma"/>
          </rPr>
          <t>Gairola, Krishan:</t>
        </r>
        <r>
          <rPr>
            <sz val="9"/>
            <rFont val="Tahoma"/>
          </rPr>
          <t xml:space="preserve">
Textfeld</t>
        </r>
      </text>
    </comment>
    <comment ref="V161" authorId="1">
      <text>
        <r>
          <rPr>
            <b/>
            <sz val="9"/>
            <rFont val="Tahoma"/>
          </rPr>
          <t>Gairola, Krishan:</t>
        </r>
        <r>
          <rPr>
            <sz val="9"/>
            <rFont val="Tahoma"/>
          </rPr>
          <t xml:space="preserve">
Textfeld</t>
        </r>
      </text>
    </comment>
    <comment ref="W161" authorId="1">
      <text>
        <r>
          <rPr>
            <b/>
            <sz val="9"/>
            <rFont val="Tahoma"/>
          </rPr>
          <t>Gairola, Krishan:</t>
        </r>
        <r>
          <rPr>
            <sz val="9"/>
            <rFont val="Tahoma"/>
          </rPr>
          <t xml:space="preserve">
Textfeld</t>
        </r>
      </text>
    </comment>
    <comment ref="X161" authorId="1">
      <text>
        <r>
          <rPr>
            <b/>
            <sz val="9"/>
            <rFont val="Tahoma"/>
          </rPr>
          <t>Gairola, Krishan:</t>
        </r>
        <r>
          <rPr>
            <sz val="9"/>
            <rFont val="Tahoma"/>
          </rPr>
          <t xml:space="preserve">
Textfeld</t>
        </r>
      </text>
    </comment>
    <comment ref="Y161" authorId="1">
      <text>
        <r>
          <rPr>
            <b/>
            <sz val="9"/>
            <rFont val="Tahoma"/>
          </rPr>
          <t>Gairola, Krishan:</t>
        </r>
        <r>
          <rPr>
            <sz val="9"/>
            <rFont val="Tahoma"/>
          </rPr>
          <t xml:space="preserve">
Textfeld</t>
        </r>
      </text>
    </comment>
    <comment ref="Z161" authorId="1">
      <text>
        <r>
          <rPr>
            <b/>
            <sz val="9"/>
            <rFont val="Tahoma"/>
          </rPr>
          <t>Gairola, Krishan:</t>
        </r>
        <r>
          <rPr>
            <sz val="9"/>
            <rFont val="Tahoma"/>
          </rPr>
          <t xml:space="preserve">
Textfeld</t>
        </r>
      </text>
    </comment>
    <comment ref="I162" authorId="0">
      <text>
        <r>
          <rPr>
            <b/>
            <sz val="9"/>
            <rFont val="Tahoma"/>
          </rPr>
          <t>von Kleist, Björn:</t>
        </r>
        <r>
          <rPr>
            <sz val="9"/>
            <rFont val="Tahoma"/>
          </rPr>
          <t xml:space="preserve">
CO2-Wert</t>
        </r>
      </text>
    </comment>
    <comment ref="J162" authorId="0">
      <text>
        <r>
          <rPr>
            <b/>
            <sz val="9"/>
            <rFont val="Tahoma"/>
          </rPr>
          <t>von Kleist, Björn:</t>
        </r>
        <r>
          <rPr>
            <sz val="9"/>
            <rFont val="Tahoma"/>
          </rPr>
          <t xml:space="preserve">
CO2-Wert</t>
        </r>
      </text>
    </comment>
    <comment ref="K162" authorId="0">
      <text>
        <r>
          <rPr>
            <b/>
            <sz val="9"/>
            <rFont val="Tahoma"/>
          </rPr>
          <t>von Kleist, Björn:</t>
        </r>
        <r>
          <rPr>
            <sz val="9"/>
            <rFont val="Tahoma"/>
          </rPr>
          <t xml:space="preserve">
CO2-Wert</t>
        </r>
      </text>
    </comment>
    <comment ref="L162" authorId="0">
      <text>
        <r>
          <rPr>
            <b/>
            <sz val="9"/>
            <rFont val="Tahoma"/>
          </rPr>
          <t>von Kleist, Björn:</t>
        </r>
        <r>
          <rPr>
            <sz val="9"/>
            <rFont val="Tahoma"/>
          </rPr>
          <t xml:space="preserve">
CO2-Wert</t>
        </r>
      </text>
    </comment>
    <comment ref="M162" authorId="0">
      <text>
        <r>
          <rPr>
            <b/>
            <sz val="9"/>
            <rFont val="Tahoma"/>
          </rPr>
          <t>von Kleist, Björn:</t>
        </r>
        <r>
          <rPr>
            <sz val="9"/>
            <rFont val="Tahoma"/>
          </rPr>
          <t xml:space="preserve">
CO2-Wert</t>
        </r>
      </text>
    </comment>
    <comment ref="N162" authorId="0">
      <text>
        <r>
          <rPr>
            <b/>
            <sz val="9"/>
            <rFont val="Tahoma"/>
          </rPr>
          <t>von Kleist, Björn:</t>
        </r>
        <r>
          <rPr>
            <sz val="9"/>
            <rFont val="Tahoma"/>
          </rPr>
          <t xml:space="preserve">
CO2-Wert</t>
        </r>
      </text>
    </comment>
    <comment ref="O162" authorId="0">
      <text>
        <r>
          <rPr>
            <b/>
            <sz val="9"/>
            <rFont val="Tahoma"/>
          </rPr>
          <t>von Kleist, Björn:</t>
        </r>
        <r>
          <rPr>
            <sz val="9"/>
            <rFont val="Tahoma"/>
          </rPr>
          <t xml:space="preserve">
CO2-Wert</t>
        </r>
      </text>
    </comment>
    <comment ref="P162" authorId="0">
      <text>
        <r>
          <rPr>
            <b/>
            <sz val="9"/>
            <rFont val="Tahoma"/>
          </rPr>
          <t>von Kleist, Björn:</t>
        </r>
        <r>
          <rPr>
            <sz val="9"/>
            <rFont val="Tahoma"/>
          </rPr>
          <t xml:space="preserve">
CO2-Wert</t>
        </r>
      </text>
    </comment>
    <comment ref="Q162" authorId="0">
      <text>
        <r>
          <rPr>
            <b/>
            <sz val="9"/>
            <rFont val="Tahoma"/>
          </rPr>
          <t>von Kleist, Björn:</t>
        </r>
        <r>
          <rPr>
            <sz val="9"/>
            <rFont val="Tahoma"/>
          </rPr>
          <t xml:space="preserve">
CO2-Wert</t>
        </r>
      </text>
    </comment>
    <comment ref="R162" authorId="0">
      <text>
        <r>
          <rPr>
            <b/>
            <sz val="9"/>
            <rFont val="Tahoma"/>
          </rPr>
          <t>von Kleist, Björn:</t>
        </r>
        <r>
          <rPr>
            <sz val="9"/>
            <rFont val="Tahoma"/>
          </rPr>
          <t xml:space="preserve">
CO2-Wert</t>
        </r>
      </text>
    </comment>
    <comment ref="S162" authorId="0">
      <text>
        <r>
          <rPr>
            <b/>
            <sz val="9"/>
            <rFont val="Tahoma"/>
          </rPr>
          <t>von Kleist, Björn:</t>
        </r>
        <r>
          <rPr>
            <sz val="9"/>
            <rFont val="Tahoma"/>
          </rPr>
          <t xml:space="preserve">
CO2-Wert</t>
        </r>
      </text>
    </comment>
    <comment ref="T162" authorId="0">
      <text>
        <r>
          <rPr>
            <b/>
            <sz val="9"/>
            <rFont val="Tahoma"/>
          </rPr>
          <t>von Kleist, Björn:</t>
        </r>
        <r>
          <rPr>
            <sz val="9"/>
            <rFont val="Tahoma"/>
          </rPr>
          <t xml:space="preserve">
CO2-Wert</t>
        </r>
      </text>
    </comment>
    <comment ref="U162" authorId="0">
      <text>
        <r>
          <rPr>
            <b/>
            <sz val="9"/>
            <rFont val="Tahoma"/>
          </rPr>
          <t>von Kleist, Björn:</t>
        </r>
        <r>
          <rPr>
            <sz val="9"/>
            <rFont val="Tahoma"/>
          </rPr>
          <t xml:space="preserve">
CO2-Wert</t>
        </r>
      </text>
    </comment>
    <comment ref="V162" authorId="0">
      <text>
        <r>
          <rPr>
            <b/>
            <sz val="9"/>
            <rFont val="Tahoma"/>
          </rPr>
          <t>von Kleist, Björn:</t>
        </r>
        <r>
          <rPr>
            <sz val="9"/>
            <rFont val="Tahoma"/>
          </rPr>
          <t xml:space="preserve">
CO2-Wert</t>
        </r>
      </text>
    </comment>
    <comment ref="W162" authorId="0">
      <text>
        <r>
          <rPr>
            <b/>
            <sz val="9"/>
            <rFont val="Tahoma"/>
          </rPr>
          <t>von Kleist, Björn:</t>
        </r>
        <r>
          <rPr>
            <sz val="9"/>
            <rFont val="Tahoma"/>
          </rPr>
          <t xml:space="preserve">
CO2-Wert</t>
        </r>
      </text>
    </comment>
    <comment ref="X162" authorId="0">
      <text>
        <r>
          <rPr>
            <b/>
            <sz val="9"/>
            <rFont val="Tahoma"/>
          </rPr>
          <t>von Kleist, Björn:</t>
        </r>
        <r>
          <rPr>
            <sz val="9"/>
            <rFont val="Tahoma"/>
          </rPr>
          <t xml:space="preserve">
CO2-Wert</t>
        </r>
      </text>
    </comment>
    <comment ref="Y162" authorId="0">
      <text>
        <r>
          <rPr>
            <b/>
            <sz val="9"/>
            <rFont val="Tahoma"/>
          </rPr>
          <t>von Kleist, Björn:</t>
        </r>
        <r>
          <rPr>
            <sz val="9"/>
            <rFont val="Tahoma"/>
          </rPr>
          <t xml:space="preserve">
CO2-Wert</t>
        </r>
      </text>
    </comment>
    <comment ref="Z162" authorId="0">
      <text>
        <r>
          <rPr>
            <b/>
            <sz val="9"/>
            <rFont val="Tahoma"/>
          </rPr>
          <t>von Kleist, Björn:</t>
        </r>
        <r>
          <rPr>
            <sz val="9"/>
            <rFont val="Tahoma"/>
          </rPr>
          <t xml:space="preserve">
CO2-Wert</t>
        </r>
      </text>
    </comment>
    <comment ref="I163" authorId="1">
      <text>
        <r>
          <rPr>
            <b/>
            <sz val="9"/>
            <rFont val="Tahoma"/>
          </rPr>
          <t>Gairola, Krishan:</t>
        </r>
        <r>
          <rPr>
            <sz val="9"/>
            <rFont val="Tahoma"/>
          </rPr>
          <t xml:space="preserve">
Textfeld</t>
        </r>
      </text>
    </comment>
    <comment ref="J163" authorId="1">
      <text>
        <r>
          <rPr>
            <b/>
            <sz val="9"/>
            <rFont val="Tahoma"/>
          </rPr>
          <t>Gairola, Krishan:</t>
        </r>
        <r>
          <rPr>
            <sz val="9"/>
            <rFont val="Tahoma"/>
          </rPr>
          <t xml:space="preserve">
Textfeld</t>
        </r>
      </text>
    </comment>
    <comment ref="K163" authorId="1">
      <text>
        <r>
          <rPr>
            <b/>
            <sz val="9"/>
            <rFont val="Tahoma"/>
          </rPr>
          <t>Gairola, Krishan:</t>
        </r>
        <r>
          <rPr>
            <sz val="9"/>
            <rFont val="Tahoma"/>
          </rPr>
          <t xml:space="preserve">
Textfeld</t>
        </r>
      </text>
    </comment>
    <comment ref="L163" authorId="1">
      <text>
        <r>
          <rPr>
            <b/>
            <sz val="9"/>
            <rFont val="Tahoma"/>
          </rPr>
          <t>Gairola, Krishan:</t>
        </r>
        <r>
          <rPr>
            <sz val="9"/>
            <rFont val="Tahoma"/>
          </rPr>
          <t xml:space="preserve">
Textfeld</t>
        </r>
      </text>
    </comment>
    <comment ref="M163" authorId="1">
      <text>
        <r>
          <rPr>
            <b/>
            <sz val="9"/>
            <rFont val="Tahoma"/>
          </rPr>
          <t>Gairola, Krishan:</t>
        </r>
        <r>
          <rPr>
            <sz val="9"/>
            <rFont val="Tahoma"/>
          </rPr>
          <t xml:space="preserve">
Textfeld</t>
        </r>
      </text>
    </comment>
    <comment ref="N163" authorId="1">
      <text>
        <r>
          <rPr>
            <b/>
            <sz val="9"/>
            <rFont val="Tahoma"/>
          </rPr>
          <t>Gairola, Krishan:</t>
        </r>
        <r>
          <rPr>
            <sz val="9"/>
            <rFont val="Tahoma"/>
          </rPr>
          <t xml:space="preserve">
Textfeld</t>
        </r>
      </text>
    </comment>
    <comment ref="O163" authorId="1">
      <text>
        <r>
          <rPr>
            <b/>
            <sz val="9"/>
            <rFont val="Tahoma"/>
          </rPr>
          <t>Gairola, Krishan:</t>
        </r>
        <r>
          <rPr>
            <sz val="9"/>
            <rFont val="Tahoma"/>
          </rPr>
          <t xml:space="preserve">
Textfeld</t>
        </r>
      </text>
    </comment>
    <comment ref="P163" authorId="1">
      <text>
        <r>
          <rPr>
            <b/>
            <sz val="9"/>
            <rFont val="Tahoma"/>
          </rPr>
          <t>Gairola, Krishan:</t>
        </r>
        <r>
          <rPr>
            <sz val="9"/>
            <rFont val="Tahoma"/>
          </rPr>
          <t xml:space="preserve">
Textfeld</t>
        </r>
      </text>
    </comment>
    <comment ref="Q163" authorId="1">
      <text>
        <r>
          <rPr>
            <b/>
            <sz val="9"/>
            <rFont val="Tahoma"/>
          </rPr>
          <t>Gairola, Krishan:</t>
        </r>
        <r>
          <rPr>
            <sz val="9"/>
            <rFont val="Tahoma"/>
          </rPr>
          <t xml:space="preserve">
Textfeld</t>
        </r>
      </text>
    </comment>
    <comment ref="R163" authorId="1">
      <text>
        <r>
          <rPr>
            <b/>
            <sz val="9"/>
            <rFont val="Tahoma"/>
          </rPr>
          <t>Gairola, Krishan:</t>
        </r>
        <r>
          <rPr>
            <sz val="9"/>
            <rFont val="Tahoma"/>
          </rPr>
          <t xml:space="preserve">
Textfeld</t>
        </r>
      </text>
    </comment>
    <comment ref="S163" authorId="1">
      <text>
        <r>
          <rPr>
            <b/>
            <sz val="9"/>
            <rFont val="Tahoma"/>
          </rPr>
          <t>Gairola, Krishan:</t>
        </r>
        <r>
          <rPr>
            <sz val="9"/>
            <rFont val="Tahoma"/>
          </rPr>
          <t xml:space="preserve">
Textfeld</t>
        </r>
      </text>
    </comment>
    <comment ref="T163" authorId="1">
      <text>
        <r>
          <rPr>
            <b/>
            <sz val="9"/>
            <rFont val="Tahoma"/>
          </rPr>
          <t>Gairola, Krishan:</t>
        </r>
        <r>
          <rPr>
            <sz val="9"/>
            <rFont val="Tahoma"/>
          </rPr>
          <t xml:space="preserve">
Textfeld</t>
        </r>
      </text>
    </comment>
    <comment ref="U163" authorId="1">
      <text>
        <r>
          <rPr>
            <b/>
            <sz val="9"/>
            <rFont val="Tahoma"/>
          </rPr>
          <t>Gairola, Krishan:</t>
        </r>
        <r>
          <rPr>
            <sz val="9"/>
            <rFont val="Tahoma"/>
          </rPr>
          <t xml:space="preserve">
Textfeld</t>
        </r>
      </text>
    </comment>
    <comment ref="V163" authorId="1">
      <text>
        <r>
          <rPr>
            <b/>
            <sz val="9"/>
            <rFont val="Tahoma"/>
          </rPr>
          <t>Gairola, Krishan:</t>
        </r>
        <r>
          <rPr>
            <sz val="9"/>
            <rFont val="Tahoma"/>
          </rPr>
          <t xml:space="preserve">
Textfeld</t>
        </r>
      </text>
    </comment>
    <comment ref="W163" authorId="1">
      <text>
        <r>
          <rPr>
            <b/>
            <sz val="9"/>
            <rFont val="Tahoma"/>
          </rPr>
          <t>Gairola, Krishan:</t>
        </r>
        <r>
          <rPr>
            <sz val="9"/>
            <rFont val="Tahoma"/>
          </rPr>
          <t xml:space="preserve">
Textfeld</t>
        </r>
      </text>
    </comment>
    <comment ref="X163" authorId="1">
      <text>
        <r>
          <rPr>
            <b/>
            <sz val="9"/>
            <rFont val="Tahoma"/>
          </rPr>
          <t>Gairola, Krishan:</t>
        </r>
        <r>
          <rPr>
            <sz val="9"/>
            <rFont val="Tahoma"/>
          </rPr>
          <t xml:space="preserve">
Textfeld</t>
        </r>
      </text>
    </comment>
    <comment ref="Y163" authorId="1">
      <text>
        <r>
          <rPr>
            <b/>
            <sz val="9"/>
            <rFont val="Tahoma"/>
          </rPr>
          <t>Gairola, Krishan:</t>
        </r>
        <r>
          <rPr>
            <sz val="9"/>
            <rFont val="Tahoma"/>
          </rPr>
          <t xml:space="preserve">
Textfeld</t>
        </r>
      </text>
    </comment>
    <comment ref="Z163" authorId="1">
      <text>
        <r>
          <rPr>
            <b/>
            <sz val="9"/>
            <rFont val="Tahoma"/>
          </rPr>
          <t>Gairola, Krishan:</t>
        </r>
        <r>
          <rPr>
            <sz val="9"/>
            <rFont val="Tahoma"/>
          </rPr>
          <t xml:space="preserve">
Textfeld</t>
        </r>
      </text>
    </comment>
    <comment ref="I164" authorId="0">
      <text>
        <r>
          <rPr>
            <b/>
            <sz val="9"/>
            <rFont val="Tahoma"/>
          </rPr>
          <t>von Kleist, Björn:</t>
        </r>
        <r>
          <rPr>
            <sz val="9"/>
            <rFont val="Tahoma"/>
          </rPr>
          <t xml:space="preserve">
CO2-Wert</t>
        </r>
      </text>
    </comment>
    <comment ref="J164" authorId="0">
      <text>
        <r>
          <rPr>
            <b/>
            <sz val="9"/>
            <rFont val="Tahoma"/>
          </rPr>
          <t>von Kleist, Björn:</t>
        </r>
        <r>
          <rPr>
            <sz val="9"/>
            <rFont val="Tahoma"/>
          </rPr>
          <t xml:space="preserve">
CO2-Wert</t>
        </r>
      </text>
    </comment>
    <comment ref="K164" authorId="0">
      <text>
        <r>
          <rPr>
            <b/>
            <sz val="9"/>
            <rFont val="Tahoma"/>
          </rPr>
          <t>von Kleist, Björn:</t>
        </r>
        <r>
          <rPr>
            <sz val="9"/>
            <rFont val="Tahoma"/>
          </rPr>
          <t xml:space="preserve">
CO2-Wert</t>
        </r>
      </text>
    </comment>
    <comment ref="L164" authorId="0">
      <text>
        <r>
          <rPr>
            <b/>
            <sz val="9"/>
            <rFont val="Tahoma"/>
          </rPr>
          <t>von Kleist, Björn:</t>
        </r>
        <r>
          <rPr>
            <sz val="9"/>
            <rFont val="Tahoma"/>
          </rPr>
          <t xml:space="preserve">
CO2-Wert</t>
        </r>
      </text>
    </comment>
    <comment ref="M164" authorId="0">
      <text>
        <r>
          <rPr>
            <b/>
            <sz val="9"/>
            <rFont val="Tahoma"/>
          </rPr>
          <t>von Kleist, Björn:</t>
        </r>
        <r>
          <rPr>
            <sz val="9"/>
            <rFont val="Tahoma"/>
          </rPr>
          <t xml:space="preserve">
CO2-Wert</t>
        </r>
      </text>
    </comment>
    <comment ref="N164" authorId="0">
      <text>
        <r>
          <rPr>
            <b/>
            <sz val="9"/>
            <rFont val="Tahoma"/>
          </rPr>
          <t>von Kleist, Björn:</t>
        </r>
        <r>
          <rPr>
            <sz val="9"/>
            <rFont val="Tahoma"/>
          </rPr>
          <t xml:space="preserve">
CO2-Wert</t>
        </r>
      </text>
    </comment>
    <comment ref="O164" authorId="0">
      <text>
        <r>
          <rPr>
            <b/>
            <sz val="9"/>
            <rFont val="Tahoma"/>
          </rPr>
          <t>von Kleist, Björn:</t>
        </r>
        <r>
          <rPr>
            <sz val="9"/>
            <rFont val="Tahoma"/>
          </rPr>
          <t xml:space="preserve">
CO2-Wert</t>
        </r>
      </text>
    </comment>
    <comment ref="P164" authorId="0">
      <text>
        <r>
          <rPr>
            <b/>
            <sz val="9"/>
            <rFont val="Tahoma"/>
          </rPr>
          <t>von Kleist, Björn:</t>
        </r>
        <r>
          <rPr>
            <sz val="9"/>
            <rFont val="Tahoma"/>
          </rPr>
          <t xml:space="preserve">
CO2-Wert</t>
        </r>
      </text>
    </comment>
    <comment ref="Q164" authorId="0">
      <text>
        <r>
          <rPr>
            <b/>
            <sz val="9"/>
            <rFont val="Tahoma"/>
          </rPr>
          <t>von Kleist, Björn:</t>
        </r>
        <r>
          <rPr>
            <sz val="9"/>
            <rFont val="Tahoma"/>
          </rPr>
          <t xml:space="preserve">
CO2-Wert</t>
        </r>
      </text>
    </comment>
    <comment ref="R164" authorId="0">
      <text>
        <r>
          <rPr>
            <b/>
            <sz val="9"/>
            <rFont val="Tahoma"/>
          </rPr>
          <t>von Kleist, Björn:</t>
        </r>
        <r>
          <rPr>
            <sz val="9"/>
            <rFont val="Tahoma"/>
          </rPr>
          <t xml:space="preserve">
CO2-Wert</t>
        </r>
      </text>
    </comment>
    <comment ref="S164" authorId="0">
      <text>
        <r>
          <rPr>
            <b/>
            <sz val="9"/>
            <rFont val="Tahoma"/>
          </rPr>
          <t>von Kleist, Björn:</t>
        </r>
        <r>
          <rPr>
            <sz val="9"/>
            <rFont val="Tahoma"/>
          </rPr>
          <t xml:space="preserve">
CO2-Wert</t>
        </r>
      </text>
    </comment>
    <comment ref="T164" authorId="0">
      <text>
        <r>
          <rPr>
            <b/>
            <sz val="9"/>
            <rFont val="Tahoma"/>
          </rPr>
          <t>von Kleist, Björn:</t>
        </r>
        <r>
          <rPr>
            <sz val="9"/>
            <rFont val="Tahoma"/>
          </rPr>
          <t xml:space="preserve">
CO2-Wert</t>
        </r>
      </text>
    </comment>
    <comment ref="U164" authorId="0">
      <text>
        <r>
          <rPr>
            <b/>
            <sz val="9"/>
            <rFont val="Tahoma"/>
          </rPr>
          <t>von Kleist, Björn:</t>
        </r>
        <r>
          <rPr>
            <sz val="9"/>
            <rFont val="Tahoma"/>
          </rPr>
          <t xml:space="preserve">
CO2-Wert</t>
        </r>
      </text>
    </comment>
    <comment ref="V164" authorId="0">
      <text>
        <r>
          <rPr>
            <b/>
            <sz val="9"/>
            <rFont val="Tahoma"/>
          </rPr>
          <t>von Kleist, Björn:</t>
        </r>
        <r>
          <rPr>
            <sz val="9"/>
            <rFont val="Tahoma"/>
          </rPr>
          <t xml:space="preserve">
CO2-Wert</t>
        </r>
      </text>
    </comment>
    <comment ref="W164" authorId="0">
      <text>
        <r>
          <rPr>
            <b/>
            <sz val="9"/>
            <rFont val="Tahoma"/>
          </rPr>
          <t>von Kleist, Björn:</t>
        </r>
        <r>
          <rPr>
            <sz val="9"/>
            <rFont val="Tahoma"/>
          </rPr>
          <t xml:space="preserve">
CO2-Wert</t>
        </r>
      </text>
    </comment>
    <comment ref="X164" authorId="0">
      <text>
        <r>
          <rPr>
            <b/>
            <sz val="9"/>
            <rFont val="Tahoma"/>
          </rPr>
          <t>von Kleist, Björn:</t>
        </r>
        <r>
          <rPr>
            <sz val="9"/>
            <rFont val="Tahoma"/>
          </rPr>
          <t xml:space="preserve">
CO2-Wert</t>
        </r>
      </text>
    </comment>
    <comment ref="Y164" authorId="0">
      <text>
        <r>
          <rPr>
            <b/>
            <sz val="9"/>
            <rFont val="Tahoma"/>
          </rPr>
          <t>von Kleist, Björn:</t>
        </r>
        <r>
          <rPr>
            <sz val="9"/>
            <rFont val="Tahoma"/>
          </rPr>
          <t xml:space="preserve">
CO2-Wert</t>
        </r>
      </text>
    </comment>
    <comment ref="Z164" authorId="0">
      <text>
        <r>
          <rPr>
            <b/>
            <sz val="9"/>
            <rFont val="Tahoma"/>
          </rPr>
          <t>von Kleist, Björn:</t>
        </r>
        <r>
          <rPr>
            <sz val="9"/>
            <rFont val="Tahoma"/>
          </rPr>
          <t xml:space="preserve">
CO2-Wert</t>
        </r>
      </text>
    </comment>
    <comment ref="I165" authorId="1">
      <text>
        <r>
          <rPr>
            <b/>
            <sz val="9"/>
            <rFont val="Tahoma"/>
          </rPr>
          <t>Gairola, Krishan:</t>
        </r>
        <r>
          <rPr>
            <sz val="9"/>
            <rFont val="Tahoma"/>
          </rPr>
          <t xml:space="preserve">
Textfeld</t>
        </r>
      </text>
    </comment>
    <comment ref="J165" authorId="1">
      <text>
        <r>
          <rPr>
            <b/>
            <sz val="9"/>
            <rFont val="Tahoma"/>
          </rPr>
          <t>Gairola, Krishan:</t>
        </r>
        <r>
          <rPr>
            <sz val="9"/>
            <rFont val="Tahoma"/>
          </rPr>
          <t xml:space="preserve">
Textfeld</t>
        </r>
      </text>
    </comment>
    <comment ref="K165" authorId="1">
      <text>
        <r>
          <rPr>
            <b/>
            <sz val="9"/>
            <rFont val="Tahoma"/>
          </rPr>
          <t>Gairola, Krishan:</t>
        </r>
        <r>
          <rPr>
            <sz val="9"/>
            <rFont val="Tahoma"/>
          </rPr>
          <t xml:space="preserve">
Textfeld</t>
        </r>
      </text>
    </comment>
    <comment ref="L165" authorId="1">
      <text>
        <r>
          <rPr>
            <b/>
            <sz val="9"/>
            <rFont val="Tahoma"/>
          </rPr>
          <t>Gairola, Krishan:</t>
        </r>
        <r>
          <rPr>
            <sz val="9"/>
            <rFont val="Tahoma"/>
          </rPr>
          <t xml:space="preserve">
Textfeld</t>
        </r>
      </text>
    </comment>
    <comment ref="M165" authorId="1">
      <text>
        <r>
          <rPr>
            <b/>
            <sz val="9"/>
            <rFont val="Tahoma"/>
          </rPr>
          <t>Gairola, Krishan:</t>
        </r>
        <r>
          <rPr>
            <sz val="9"/>
            <rFont val="Tahoma"/>
          </rPr>
          <t xml:space="preserve">
Textfeld</t>
        </r>
      </text>
    </comment>
    <comment ref="N165" authorId="1">
      <text>
        <r>
          <rPr>
            <b/>
            <sz val="9"/>
            <rFont val="Tahoma"/>
          </rPr>
          <t>Gairola, Krishan:</t>
        </r>
        <r>
          <rPr>
            <sz val="9"/>
            <rFont val="Tahoma"/>
          </rPr>
          <t xml:space="preserve">
Textfeld</t>
        </r>
      </text>
    </comment>
    <comment ref="O165" authorId="1">
      <text>
        <r>
          <rPr>
            <b/>
            <sz val="9"/>
            <rFont val="Tahoma"/>
          </rPr>
          <t>Gairola, Krishan:</t>
        </r>
        <r>
          <rPr>
            <sz val="9"/>
            <rFont val="Tahoma"/>
          </rPr>
          <t xml:space="preserve">
Textfeld</t>
        </r>
      </text>
    </comment>
    <comment ref="P165" authorId="1">
      <text>
        <r>
          <rPr>
            <b/>
            <sz val="9"/>
            <rFont val="Tahoma"/>
          </rPr>
          <t>Gairola, Krishan:</t>
        </r>
        <r>
          <rPr>
            <sz val="9"/>
            <rFont val="Tahoma"/>
          </rPr>
          <t xml:space="preserve">
Textfeld</t>
        </r>
      </text>
    </comment>
    <comment ref="Q165" authorId="1">
      <text>
        <r>
          <rPr>
            <b/>
            <sz val="9"/>
            <rFont val="Tahoma"/>
          </rPr>
          <t>Gairola, Krishan:</t>
        </r>
        <r>
          <rPr>
            <sz val="9"/>
            <rFont val="Tahoma"/>
          </rPr>
          <t xml:space="preserve">
Textfeld</t>
        </r>
      </text>
    </comment>
    <comment ref="R165" authorId="1">
      <text>
        <r>
          <rPr>
            <b/>
            <sz val="9"/>
            <rFont val="Tahoma"/>
          </rPr>
          <t>Gairola, Krishan:</t>
        </r>
        <r>
          <rPr>
            <sz val="9"/>
            <rFont val="Tahoma"/>
          </rPr>
          <t xml:space="preserve">
Textfeld</t>
        </r>
      </text>
    </comment>
    <comment ref="S165" authorId="1">
      <text>
        <r>
          <rPr>
            <b/>
            <sz val="9"/>
            <rFont val="Tahoma"/>
          </rPr>
          <t>Gairola, Krishan:</t>
        </r>
        <r>
          <rPr>
            <sz val="9"/>
            <rFont val="Tahoma"/>
          </rPr>
          <t xml:space="preserve">
Textfeld</t>
        </r>
      </text>
    </comment>
    <comment ref="T165" authorId="1">
      <text>
        <r>
          <rPr>
            <b/>
            <sz val="9"/>
            <rFont val="Tahoma"/>
          </rPr>
          <t>Gairola, Krishan:</t>
        </r>
        <r>
          <rPr>
            <sz val="9"/>
            <rFont val="Tahoma"/>
          </rPr>
          <t xml:space="preserve">
Textfeld</t>
        </r>
      </text>
    </comment>
    <comment ref="U165" authorId="1">
      <text>
        <r>
          <rPr>
            <b/>
            <sz val="9"/>
            <rFont val="Tahoma"/>
          </rPr>
          <t>Gairola, Krishan:</t>
        </r>
        <r>
          <rPr>
            <sz val="9"/>
            <rFont val="Tahoma"/>
          </rPr>
          <t xml:space="preserve">
Textfeld</t>
        </r>
      </text>
    </comment>
    <comment ref="V165" authorId="1">
      <text>
        <r>
          <rPr>
            <b/>
            <sz val="9"/>
            <rFont val="Tahoma"/>
          </rPr>
          <t>Gairola, Krishan:</t>
        </r>
        <r>
          <rPr>
            <sz val="9"/>
            <rFont val="Tahoma"/>
          </rPr>
          <t xml:space="preserve">
Textfeld</t>
        </r>
      </text>
    </comment>
    <comment ref="W165" authorId="1">
      <text>
        <r>
          <rPr>
            <b/>
            <sz val="9"/>
            <rFont val="Tahoma"/>
          </rPr>
          <t>Gairola, Krishan:</t>
        </r>
        <r>
          <rPr>
            <sz val="9"/>
            <rFont val="Tahoma"/>
          </rPr>
          <t xml:space="preserve">
Textfeld</t>
        </r>
      </text>
    </comment>
    <comment ref="X165" authorId="1">
      <text>
        <r>
          <rPr>
            <b/>
            <sz val="9"/>
            <rFont val="Tahoma"/>
          </rPr>
          <t>Gairola, Krishan:</t>
        </r>
        <r>
          <rPr>
            <sz val="9"/>
            <rFont val="Tahoma"/>
          </rPr>
          <t xml:space="preserve">
Textfeld</t>
        </r>
      </text>
    </comment>
    <comment ref="Y165" authorId="1">
      <text>
        <r>
          <rPr>
            <b/>
            <sz val="9"/>
            <rFont val="Tahoma"/>
          </rPr>
          <t>Gairola, Krishan:</t>
        </r>
        <r>
          <rPr>
            <sz val="9"/>
            <rFont val="Tahoma"/>
          </rPr>
          <t xml:space="preserve">
Textfeld</t>
        </r>
      </text>
    </comment>
    <comment ref="Z165" authorId="1">
      <text>
        <r>
          <rPr>
            <b/>
            <sz val="9"/>
            <rFont val="Tahoma"/>
          </rPr>
          <t>Gairola, Krishan:</t>
        </r>
        <r>
          <rPr>
            <sz val="9"/>
            <rFont val="Tahoma"/>
          </rPr>
          <t xml:space="preserve">
Textfeld</t>
        </r>
      </text>
    </comment>
    <comment ref="I166" authorId="0">
      <text>
        <r>
          <rPr>
            <b/>
            <sz val="9"/>
            <rFont val="Tahoma"/>
          </rPr>
          <t>von Kleist, Björn:</t>
        </r>
        <r>
          <rPr>
            <sz val="9"/>
            <rFont val="Tahoma"/>
          </rPr>
          <t xml:space="preserve">
CO2-Wert</t>
        </r>
      </text>
    </comment>
    <comment ref="J166" authorId="0">
      <text>
        <r>
          <rPr>
            <b/>
            <sz val="9"/>
            <rFont val="Tahoma"/>
          </rPr>
          <t>von Kleist, Björn:</t>
        </r>
        <r>
          <rPr>
            <sz val="9"/>
            <rFont val="Tahoma"/>
          </rPr>
          <t xml:space="preserve">
CO2-Wert</t>
        </r>
      </text>
    </comment>
    <comment ref="K166" authorId="0">
      <text>
        <r>
          <rPr>
            <b/>
            <sz val="9"/>
            <rFont val="Tahoma"/>
          </rPr>
          <t>von Kleist, Björn:</t>
        </r>
        <r>
          <rPr>
            <sz val="9"/>
            <rFont val="Tahoma"/>
          </rPr>
          <t xml:space="preserve">
CO2-Wert</t>
        </r>
      </text>
    </comment>
    <comment ref="L166" authorId="0">
      <text>
        <r>
          <rPr>
            <b/>
            <sz val="9"/>
            <rFont val="Tahoma"/>
          </rPr>
          <t>von Kleist, Björn:</t>
        </r>
        <r>
          <rPr>
            <sz val="9"/>
            <rFont val="Tahoma"/>
          </rPr>
          <t xml:space="preserve">
CO2-Wert</t>
        </r>
      </text>
    </comment>
    <comment ref="M166" authorId="0">
      <text>
        <r>
          <rPr>
            <b/>
            <sz val="9"/>
            <rFont val="Tahoma"/>
          </rPr>
          <t>von Kleist, Björn:</t>
        </r>
        <r>
          <rPr>
            <sz val="9"/>
            <rFont val="Tahoma"/>
          </rPr>
          <t xml:space="preserve">
CO2-Wert</t>
        </r>
      </text>
    </comment>
    <comment ref="N166" authorId="0">
      <text>
        <r>
          <rPr>
            <b/>
            <sz val="9"/>
            <rFont val="Tahoma"/>
          </rPr>
          <t>von Kleist, Björn:</t>
        </r>
        <r>
          <rPr>
            <sz val="9"/>
            <rFont val="Tahoma"/>
          </rPr>
          <t xml:space="preserve">
CO2-Wert</t>
        </r>
      </text>
    </comment>
    <comment ref="O166" authorId="0">
      <text>
        <r>
          <rPr>
            <b/>
            <sz val="9"/>
            <rFont val="Tahoma"/>
          </rPr>
          <t>von Kleist, Björn:</t>
        </r>
        <r>
          <rPr>
            <sz val="9"/>
            <rFont val="Tahoma"/>
          </rPr>
          <t xml:space="preserve">
CO2-Wert</t>
        </r>
      </text>
    </comment>
    <comment ref="I167" authorId="1">
      <text>
        <r>
          <rPr>
            <b/>
            <sz val="9"/>
            <rFont val="Tahoma"/>
          </rPr>
          <t>Gairola, Krishan:</t>
        </r>
        <r>
          <rPr>
            <sz val="9"/>
            <rFont val="Tahoma"/>
          </rPr>
          <t xml:space="preserve">
Textfeld</t>
        </r>
      </text>
    </comment>
    <comment ref="J167" authorId="1">
      <text>
        <r>
          <rPr>
            <b/>
            <sz val="9"/>
            <rFont val="Tahoma"/>
          </rPr>
          <t>Gairola, Krishan:</t>
        </r>
        <r>
          <rPr>
            <sz val="9"/>
            <rFont val="Tahoma"/>
          </rPr>
          <t xml:space="preserve">
Textfeld</t>
        </r>
      </text>
    </comment>
    <comment ref="K167" authorId="1">
      <text>
        <r>
          <rPr>
            <b/>
            <sz val="9"/>
            <rFont val="Tahoma"/>
          </rPr>
          <t>Gairola, Krishan:</t>
        </r>
        <r>
          <rPr>
            <sz val="9"/>
            <rFont val="Tahoma"/>
          </rPr>
          <t xml:space="preserve">
Textfeld</t>
        </r>
      </text>
    </comment>
    <comment ref="L167" authorId="1">
      <text>
        <r>
          <rPr>
            <b/>
            <sz val="9"/>
            <rFont val="Tahoma"/>
          </rPr>
          <t>Gairola, Krishan:</t>
        </r>
        <r>
          <rPr>
            <sz val="9"/>
            <rFont val="Tahoma"/>
          </rPr>
          <t xml:space="preserve">
Textfeld</t>
        </r>
      </text>
    </comment>
    <comment ref="M167" authorId="1">
      <text>
        <r>
          <rPr>
            <b/>
            <sz val="9"/>
            <rFont val="Tahoma"/>
          </rPr>
          <t>Gairola, Krishan:</t>
        </r>
        <r>
          <rPr>
            <sz val="9"/>
            <rFont val="Tahoma"/>
          </rPr>
          <t xml:space="preserve">
Textfeld</t>
        </r>
      </text>
    </comment>
    <comment ref="N167" authorId="1">
      <text>
        <r>
          <rPr>
            <b/>
            <sz val="9"/>
            <rFont val="Tahoma"/>
          </rPr>
          <t>Gairola, Krishan:</t>
        </r>
        <r>
          <rPr>
            <sz val="9"/>
            <rFont val="Tahoma"/>
          </rPr>
          <t xml:space="preserve">
Textfeld</t>
        </r>
      </text>
    </comment>
    <comment ref="O167" authorId="1">
      <text>
        <r>
          <rPr>
            <b/>
            <sz val="9"/>
            <rFont val="Tahoma"/>
          </rPr>
          <t>Gairola, Krishan:</t>
        </r>
        <r>
          <rPr>
            <sz val="9"/>
            <rFont val="Tahoma"/>
          </rPr>
          <t xml:space="preserve">
Textfeld</t>
        </r>
      </text>
    </comment>
    <comment ref="I168" authorId="0">
      <text>
        <r>
          <rPr>
            <b/>
            <sz val="9"/>
            <rFont val="Tahoma"/>
          </rPr>
          <t>von Kleist, Björn:</t>
        </r>
        <r>
          <rPr>
            <sz val="9"/>
            <rFont val="Tahoma"/>
          </rPr>
          <t xml:space="preserve">
CO2-Wert</t>
        </r>
      </text>
    </comment>
    <comment ref="J168" authorId="0">
      <text>
        <r>
          <rPr>
            <b/>
            <sz val="9"/>
            <rFont val="Tahoma"/>
          </rPr>
          <t>von Kleist, Björn:</t>
        </r>
        <r>
          <rPr>
            <sz val="9"/>
            <rFont val="Tahoma"/>
          </rPr>
          <t xml:space="preserve">
CO2-Wert</t>
        </r>
      </text>
    </comment>
    <comment ref="K168" authorId="0">
      <text>
        <r>
          <rPr>
            <b/>
            <sz val="9"/>
            <rFont val="Tahoma"/>
          </rPr>
          <t>von Kleist, Björn:</t>
        </r>
        <r>
          <rPr>
            <sz val="9"/>
            <rFont val="Tahoma"/>
          </rPr>
          <t xml:space="preserve">
CO2-Wert</t>
        </r>
      </text>
    </comment>
    <comment ref="L168" authorId="0">
      <text>
        <r>
          <rPr>
            <b/>
            <sz val="9"/>
            <rFont val="Tahoma"/>
          </rPr>
          <t>von Kleist, Björn:</t>
        </r>
        <r>
          <rPr>
            <sz val="9"/>
            <rFont val="Tahoma"/>
          </rPr>
          <t xml:space="preserve">
CO2-Wert</t>
        </r>
      </text>
    </comment>
    <comment ref="M168" authorId="0">
      <text>
        <r>
          <rPr>
            <b/>
            <sz val="9"/>
            <rFont val="Tahoma"/>
          </rPr>
          <t>von Kleist, Björn:</t>
        </r>
        <r>
          <rPr>
            <sz val="9"/>
            <rFont val="Tahoma"/>
          </rPr>
          <t xml:space="preserve">
CO2-Wert</t>
        </r>
      </text>
    </comment>
    <comment ref="N168" authorId="0">
      <text>
        <r>
          <rPr>
            <b/>
            <sz val="9"/>
            <rFont val="Tahoma"/>
          </rPr>
          <t>von Kleist, Björn:</t>
        </r>
        <r>
          <rPr>
            <sz val="9"/>
            <rFont val="Tahoma"/>
          </rPr>
          <t xml:space="preserve">
CO2-Wert</t>
        </r>
      </text>
    </comment>
    <comment ref="O168" authorId="0">
      <text>
        <r>
          <rPr>
            <b/>
            <sz val="9"/>
            <rFont val="Tahoma"/>
          </rPr>
          <t>von Kleist, Björn:</t>
        </r>
        <r>
          <rPr>
            <sz val="9"/>
            <rFont val="Tahoma"/>
          </rPr>
          <t xml:space="preserve">
CO2-Wert</t>
        </r>
      </text>
    </comment>
    <comment ref="I169" authorId="1">
      <text>
        <r>
          <rPr>
            <b/>
            <sz val="9"/>
            <rFont val="Tahoma"/>
          </rPr>
          <t>Gairola, Krishan:</t>
        </r>
        <r>
          <rPr>
            <sz val="9"/>
            <rFont val="Tahoma"/>
          </rPr>
          <t xml:space="preserve">
Textfeld</t>
        </r>
      </text>
    </comment>
    <comment ref="J169" authorId="1">
      <text>
        <r>
          <rPr>
            <b/>
            <sz val="9"/>
            <rFont val="Tahoma"/>
          </rPr>
          <t>Gairola, Krishan:</t>
        </r>
        <r>
          <rPr>
            <sz val="9"/>
            <rFont val="Tahoma"/>
          </rPr>
          <t xml:space="preserve">
Textfeld</t>
        </r>
      </text>
    </comment>
    <comment ref="K169" authorId="1">
      <text>
        <r>
          <rPr>
            <b/>
            <sz val="9"/>
            <rFont val="Tahoma"/>
          </rPr>
          <t>Gairola, Krishan:</t>
        </r>
        <r>
          <rPr>
            <sz val="9"/>
            <rFont val="Tahoma"/>
          </rPr>
          <t xml:space="preserve">
Textfeld</t>
        </r>
      </text>
    </comment>
    <comment ref="L169" authorId="1">
      <text>
        <r>
          <rPr>
            <b/>
            <sz val="9"/>
            <rFont val="Tahoma"/>
          </rPr>
          <t>Gairola, Krishan:</t>
        </r>
        <r>
          <rPr>
            <sz val="9"/>
            <rFont val="Tahoma"/>
          </rPr>
          <t xml:space="preserve">
Textfeld</t>
        </r>
      </text>
    </comment>
    <comment ref="M169" authorId="1">
      <text>
        <r>
          <rPr>
            <b/>
            <sz val="9"/>
            <rFont val="Tahoma"/>
          </rPr>
          <t>Gairola, Krishan:</t>
        </r>
        <r>
          <rPr>
            <sz val="9"/>
            <rFont val="Tahoma"/>
          </rPr>
          <t xml:space="preserve">
Textfeld</t>
        </r>
      </text>
    </comment>
    <comment ref="N169" authorId="1">
      <text>
        <r>
          <rPr>
            <b/>
            <sz val="9"/>
            <rFont val="Tahoma"/>
          </rPr>
          <t>Gairola, Krishan:</t>
        </r>
        <r>
          <rPr>
            <sz val="9"/>
            <rFont val="Tahoma"/>
          </rPr>
          <t xml:space="preserve">
Textfeld</t>
        </r>
      </text>
    </comment>
    <comment ref="O169" authorId="1">
      <text>
        <r>
          <rPr>
            <b/>
            <sz val="9"/>
            <rFont val="Tahoma"/>
          </rPr>
          <t>Gairola, Krishan:</t>
        </r>
        <r>
          <rPr>
            <sz val="9"/>
            <rFont val="Tahoma"/>
          </rPr>
          <t xml:space="preserve">
Textfeld</t>
        </r>
      </text>
    </comment>
    <comment ref="I170" authorId="0">
      <text>
        <r>
          <rPr>
            <b/>
            <sz val="9"/>
            <rFont val="Tahoma"/>
          </rPr>
          <t>von Kleist, Björn:</t>
        </r>
        <r>
          <rPr>
            <sz val="9"/>
            <rFont val="Tahoma"/>
          </rPr>
          <t xml:space="preserve">
CO2-Wert</t>
        </r>
      </text>
    </comment>
    <comment ref="J170" authorId="0">
      <text>
        <r>
          <rPr>
            <b/>
            <sz val="9"/>
            <rFont val="Tahoma"/>
          </rPr>
          <t>von Kleist, Björn:</t>
        </r>
        <r>
          <rPr>
            <sz val="9"/>
            <rFont val="Tahoma"/>
          </rPr>
          <t xml:space="preserve">
CO2-Wert</t>
        </r>
      </text>
    </comment>
    <comment ref="K170" authorId="0">
      <text>
        <r>
          <rPr>
            <b/>
            <sz val="9"/>
            <rFont val="Tahoma"/>
          </rPr>
          <t>von Kleist, Björn:</t>
        </r>
        <r>
          <rPr>
            <sz val="9"/>
            <rFont val="Tahoma"/>
          </rPr>
          <t xml:space="preserve">
CO2-Wert</t>
        </r>
      </text>
    </comment>
    <comment ref="L170" authorId="0">
      <text>
        <r>
          <rPr>
            <b/>
            <sz val="9"/>
            <rFont val="Tahoma"/>
          </rPr>
          <t>von Kleist, Björn:</t>
        </r>
        <r>
          <rPr>
            <sz val="9"/>
            <rFont val="Tahoma"/>
          </rPr>
          <t xml:space="preserve">
CO2-Wert</t>
        </r>
      </text>
    </comment>
    <comment ref="M170" authorId="0">
      <text>
        <r>
          <rPr>
            <b/>
            <sz val="9"/>
            <rFont val="Tahoma"/>
          </rPr>
          <t>von Kleist, Björn:</t>
        </r>
        <r>
          <rPr>
            <sz val="9"/>
            <rFont val="Tahoma"/>
          </rPr>
          <t xml:space="preserve">
CO2-Wert</t>
        </r>
      </text>
    </comment>
    <comment ref="N170" authorId="0">
      <text>
        <r>
          <rPr>
            <b/>
            <sz val="9"/>
            <rFont val="Tahoma"/>
          </rPr>
          <t>von Kleist, Björn:</t>
        </r>
        <r>
          <rPr>
            <sz val="9"/>
            <rFont val="Tahoma"/>
          </rPr>
          <t xml:space="preserve">
CO2-Wert</t>
        </r>
      </text>
    </comment>
    <comment ref="O170" authorId="0">
      <text>
        <r>
          <rPr>
            <b/>
            <sz val="9"/>
            <rFont val="Tahoma"/>
          </rPr>
          <t>von Kleist, Björn:</t>
        </r>
        <r>
          <rPr>
            <sz val="9"/>
            <rFont val="Tahoma"/>
          </rPr>
          <t xml:space="preserve">
CO2-Wert</t>
        </r>
      </text>
    </comment>
    <comment ref="I171" authorId="1">
      <text>
        <r>
          <rPr>
            <b/>
            <sz val="9"/>
            <rFont val="Tahoma"/>
          </rPr>
          <t>Gairola, Krishan:</t>
        </r>
        <r>
          <rPr>
            <sz val="9"/>
            <rFont val="Tahoma"/>
          </rPr>
          <t xml:space="preserve">
Textfeld</t>
        </r>
      </text>
    </comment>
    <comment ref="J171" authorId="1">
      <text>
        <r>
          <rPr>
            <b/>
            <sz val="9"/>
            <rFont val="Tahoma"/>
          </rPr>
          <t>Gairola, Krishan:</t>
        </r>
        <r>
          <rPr>
            <sz val="9"/>
            <rFont val="Tahoma"/>
          </rPr>
          <t xml:space="preserve">
Textfeld</t>
        </r>
      </text>
    </comment>
    <comment ref="K171" authorId="1">
      <text>
        <r>
          <rPr>
            <b/>
            <sz val="9"/>
            <rFont val="Tahoma"/>
          </rPr>
          <t>Gairola, Krishan:</t>
        </r>
        <r>
          <rPr>
            <sz val="9"/>
            <rFont val="Tahoma"/>
          </rPr>
          <t xml:space="preserve">
Textfeld</t>
        </r>
      </text>
    </comment>
    <comment ref="L171" authorId="1">
      <text>
        <r>
          <rPr>
            <b/>
            <sz val="9"/>
            <rFont val="Tahoma"/>
          </rPr>
          <t>Gairola, Krishan:</t>
        </r>
        <r>
          <rPr>
            <sz val="9"/>
            <rFont val="Tahoma"/>
          </rPr>
          <t xml:space="preserve">
Textfeld</t>
        </r>
      </text>
    </comment>
    <comment ref="M171" authorId="1">
      <text>
        <r>
          <rPr>
            <b/>
            <sz val="9"/>
            <rFont val="Tahoma"/>
          </rPr>
          <t>Gairola, Krishan:</t>
        </r>
        <r>
          <rPr>
            <sz val="9"/>
            <rFont val="Tahoma"/>
          </rPr>
          <t xml:space="preserve">
Textfeld</t>
        </r>
      </text>
    </comment>
    <comment ref="N171" authorId="1">
      <text>
        <r>
          <rPr>
            <b/>
            <sz val="9"/>
            <rFont val="Tahoma"/>
          </rPr>
          <t>Gairola, Krishan:</t>
        </r>
        <r>
          <rPr>
            <sz val="9"/>
            <rFont val="Tahoma"/>
          </rPr>
          <t xml:space="preserve">
Textfeld</t>
        </r>
      </text>
    </comment>
    <comment ref="O171" authorId="1">
      <text>
        <r>
          <rPr>
            <b/>
            <sz val="9"/>
            <rFont val="Tahoma"/>
          </rPr>
          <t>Gairola, Krishan:</t>
        </r>
        <r>
          <rPr>
            <sz val="9"/>
            <rFont val="Tahoma"/>
          </rPr>
          <t xml:space="preserve">
Textfeld</t>
        </r>
      </text>
    </comment>
    <comment ref="I172" authorId="0">
      <text>
        <r>
          <rPr>
            <b/>
            <sz val="9"/>
            <rFont val="Tahoma"/>
          </rPr>
          <t>von Kleist, Björn:</t>
        </r>
        <r>
          <rPr>
            <sz val="9"/>
            <rFont val="Tahoma"/>
          </rPr>
          <t xml:space="preserve">
CO2-Wert</t>
        </r>
      </text>
    </comment>
    <comment ref="J172" authorId="0">
      <text>
        <r>
          <rPr>
            <b/>
            <sz val="9"/>
            <rFont val="Tahoma"/>
          </rPr>
          <t>von Kleist, Björn:</t>
        </r>
        <r>
          <rPr>
            <sz val="9"/>
            <rFont val="Tahoma"/>
          </rPr>
          <t xml:space="preserve">
CO2-Wert</t>
        </r>
      </text>
    </comment>
    <comment ref="K172" authorId="0">
      <text>
        <r>
          <rPr>
            <b/>
            <sz val="9"/>
            <rFont val="Tahoma"/>
          </rPr>
          <t>von Kleist, Björn:</t>
        </r>
        <r>
          <rPr>
            <sz val="9"/>
            <rFont val="Tahoma"/>
          </rPr>
          <t xml:space="preserve">
CO2-Wert</t>
        </r>
      </text>
    </comment>
    <comment ref="L172" authorId="0">
      <text>
        <r>
          <rPr>
            <b/>
            <sz val="9"/>
            <rFont val="Tahoma"/>
          </rPr>
          <t>von Kleist, Björn:</t>
        </r>
        <r>
          <rPr>
            <sz val="9"/>
            <rFont val="Tahoma"/>
          </rPr>
          <t xml:space="preserve">
CO2-Wert</t>
        </r>
      </text>
    </comment>
    <comment ref="M172" authorId="0">
      <text>
        <r>
          <rPr>
            <b/>
            <sz val="9"/>
            <rFont val="Tahoma"/>
          </rPr>
          <t>von Kleist, Björn:</t>
        </r>
        <r>
          <rPr>
            <sz val="9"/>
            <rFont val="Tahoma"/>
          </rPr>
          <t xml:space="preserve">
CO2-Wert</t>
        </r>
      </text>
    </comment>
    <comment ref="N172" authorId="0">
      <text>
        <r>
          <rPr>
            <b/>
            <sz val="9"/>
            <rFont val="Tahoma"/>
          </rPr>
          <t>von Kleist, Björn:</t>
        </r>
        <r>
          <rPr>
            <sz val="9"/>
            <rFont val="Tahoma"/>
          </rPr>
          <t xml:space="preserve">
CO2-Wert</t>
        </r>
      </text>
    </comment>
    <comment ref="O172" authorId="0">
      <text>
        <r>
          <rPr>
            <b/>
            <sz val="9"/>
            <rFont val="Tahoma"/>
          </rPr>
          <t>von Kleist, Björn:</t>
        </r>
        <r>
          <rPr>
            <sz val="9"/>
            <rFont val="Tahoma"/>
          </rPr>
          <t xml:space="preserve">
CO2-Wert</t>
        </r>
      </text>
    </comment>
    <comment ref="I173" authorId="1">
      <text>
        <r>
          <rPr>
            <b/>
            <sz val="9"/>
            <rFont val="Tahoma"/>
          </rPr>
          <t>Gairola, Krishan:</t>
        </r>
        <r>
          <rPr>
            <sz val="9"/>
            <rFont val="Tahoma"/>
          </rPr>
          <t xml:space="preserve">
Textfeld</t>
        </r>
      </text>
    </comment>
    <comment ref="J173" authorId="1">
      <text>
        <r>
          <rPr>
            <b/>
            <sz val="9"/>
            <rFont val="Tahoma"/>
          </rPr>
          <t>Gairola, Krishan:</t>
        </r>
        <r>
          <rPr>
            <sz val="9"/>
            <rFont val="Tahoma"/>
          </rPr>
          <t xml:space="preserve">
Textfeld</t>
        </r>
      </text>
    </comment>
    <comment ref="K173" authorId="1">
      <text>
        <r>
          <rPr>
            <b/>
            <sz val="9"/>
            <rFont val="Tahoma"/>
          </rPr>
          <t>Gairola, Krishan:</t>
        </r>
        <r>
          <rPr>
            <sz val="9"/>
            <rFont val="Tahoma"/>
          </rPr>
          <t xml:space="preserve">
Textfeld</t>
        </r>
      </text>
    </comment>
    <comment ref="L173" authorId="1">
      <text>
        <r>
          <rPr>
            <b/>
            <sz val="9"/>
            <rFont val="Tahoma"/>
          </rPr>
          <t>Gairola, Krishan:</t>
        </r>
        <r>
          <rPr>
            <sz val="9"/>
            <rFont val="Tahoma"/>
          </rPr>
          <t xml:space="preserve">
Textfeld</t>
        </r>
      </text>
    </comment>
    <comment ref="M173" authorId="1">
      <text>
        <r>
          <rPr>
            <b/>
            <sz val="9"/>
            <rFont val="Tahoma"/>
          </rPr>
          <t>Gairola, Krishan:</t>
        </r>
        <r>
          <rPr>
            <sz val="9"/>
            <rFont val="Tahoma"/>
          </rPr>
          <t xml:space="preserve">
Textfeld</t>
        </r>
      </text>
    </comment>
    <comment ref="N173" authorId="1">
      <text>
        <r>
          <rPr>
            <b/>
            <sz val="9"/>
            <rFont val="Tahoma"/>
          </rPr>
          <t>Gairola, Krishan:</t>
        </r>
        <r>
          <rPr>
            <sz val="9"/>
            <rFont val="Tahoma"/>
          </rPr>
          <t xml:space="preserve">
Textfeld</t>
        </r>
      </text>
    </comment>
    <comment ref="O173" authorId="1">
      <text>
        <r>
          <rPr>
            <b/>
            <sz val="9"/>
            <rFont val="Tahoma"/>
          </rPr>
          <t>Gairola, Krishan:</t>
        </r>
        <r>
          <rPr>
            <sz val="9"/>
            <rFont val="Tahoma"/>
          </rPr>
          <t xml:space="preserve">
Textfeld</t>
        </r>
      </text>
    </comment>
    <comment ref="I174" authorId="0">
      <text>
        <r>
          <rPr>
            <b/>
            <sz val="9"/>
            <rFont val="Tahoma"/>
          </rPr>
          <t>von Kleist, Björn:</t>
        </r>
        <r>
          <rPr>
            <sz val="9"/>
            <rFont val="Tahoma"/>
          </rPr>
          <t xml:space="preserve">
CO2-Wert</t>
        </r>
      </text>
    </comment>
    <comment ref="J174" authorId="0">
      <text>
        <r>
          <rPr>
            <b/>
            <sz val="9"/>
            <rFont val="Tahoma"/>
          </rPr>
          <t>von Kleist, Björn:</t>
        </r>
        <r>
          <rPr>
            <sz val="9"/>
            <rFont val="Tahoma"/>
          </rPr>
          <t xml:space="preserve">
CO2-Wert</t>
        </r>
      </text>
    </comment>
    <comment ref="K174" authorId="0">
      <text>
        <r>
          <rPr>
            <b/>
            <sz val="9"/>
            <rFont val="Tahoma"/>
          </rPr>
          <t>von Kleist, Björn:</t>
        </r>
        <r>
          <rPr>
            <sz val="9"/>
            <rFont val="Tahoma"/>
          </rPr>
          <t xml:space="preserve">
CO2-Wert</t>
        </r>
      </text>
    </comment>
    <comment ref="L174" authorId="0">
      <text>
        <r>
          <rPr>
            <b/>
            <sz val="9"/>
            <rFont val="Tahoma"/>
          </rPr>
          <t>von Kleist, Björn:</t>
        </r>
        <r>
          <rPr>
            <sz val="9"/>
            <rFont val="Tahoma"/>
          </rPr>
          <t xml:space="preserve">
CO2-Wert</t>
        </r>
      </text>
    </comment>
    <comment ref="M174" authorId="0">
      <text>
        <r>
          <rPr>
            <b/>
            <sz val="9"/>
            <rFont val="Tahoma"/>
          </rPr>
          <t>von Kleist, Björn:</t>
        </r>
        <r>
          <rPr>
            <sz val="9"/>
            <rFont val="Tahoma"/>
          </rPr>
          <t xml:space="preserve">
CO2-Wert</t>
        </r>
      </text>
    </comment>
    <comment ref="N174" authorId="0">
      <text>
        <r>
          <rPr>
            <b/>
            <sz val="9"/>
            <rFont val="Tahoma"/>
          </rPr>
          <t>von Kleist, Björn:</t>
        </r>
        <r>
          <rPr>
            <sz val="9"/>
            <rFont val="Tahoma"/>
          </rPr>
          <t xml:space="preserve">
CO2-Wert</t>
        </r>
      </text>
    </comment>
    <comment ref="O174" authorId="0">
      <text>
        <r>
          <rPr>
            <b/>
            <sz val="9"/>
            <rFont val="Tahoma"/>
          </rPr>
          <t>von Kleist, Björn:</t>
        </r>
        <r>
          <rPr>
            <sz val="9"/>
            <rFont val="Tahoma"/>
          </rPr>
          <t xml:space="preserve">
CO2-Wert</t>
        </r>
      </text>
    </comment>
    <comment ref="I175" authorId="1">
      <text>
        <r>
          <rPr>
            <b/>
            <sz val="9"/>
            <rFont val="Tahoma"/>
          </rPr>
          <t>Gairola, Krishan:</t>
        </r>
        <r>
          <rPr>
            <sz val="9"/>
            <rFont val="Tahoma"/>
          </rPr>
          <t xml:space="preserve">
Textfeld</t>
        </r>
      </text>
    </comment>
    <comment ref="J175" authorId="1">
      <text>
        <r>
          <rPr>
            <b/>
            <sz val="9"/>
            <rFont val="Tahoma"/>
          </rPr>
          <t>Gairola, Krishan:</t>
        </r>
        <r>
          <rPr>
            <sz val="9"/>
            <rFont val="Tahoma"/>
          </rPr>
          <t xml:space="preserve">
Textfeld</t>
        </r>
      </text>
    </comment>
    <comment ref="K175" authorId="1">
      <text>
        <r>
          <rPr>
            <b/>
            <sz val="9"/>
            <rFont val="Tahoma"/>
          </rPr>
          <t>Gairola, Krishan:</t>
        </r>
        <r>
          <rPr>
            <sz val="9"/>
            <rFont val="Tahoma"/>
          </rPr>
          <t xml:space="preserve">
Textfeld</t>
        </r>
      </text>
    </comment>
    <comment ref="L175" authorId="1">
      <text>
        <r>
          <rPr>
            <b/>
            <sz val="9"/>
            <rFont val="Tahoma"/>
          </rPr>
          <t>Gairola, Krishan:</t>
        </r>
        <r>
          <rPr>
            <sz val="9"/>
            <rFont val="Tahoma"/>
          </rPr>
          <t xml:space="preserve">
Textfeld</t>
        </r>
      </text>
    </comment>
    <comment ref="M175" authorId="1">
      <text>
        <r>
          <rPr>
            <b/>
            <sz val="9"/>
            <rFont val="Tahoma"/>
          </rPr>
          <t>Gairola, Krishan:</t>
        </r>
        <r>
          <rPr>
            <sz val="9"/>
            <rFont val="Tahoma"/>
          </rPr>
          <t xml:space="preserve">
Textfeld</t>
        </r>
      </text>
    </comment>
    <comment ref="N175" authorId="1">
      <text>
        <r>
          <rPr>
            <b/>
            <sz val="9"/>
            <rFont val="Tahoma"/>
          </rPr>
          <t>Gairola, Krishan:</t>
        </r>
        <r>
          <rPr>
            <sz val="9"/>
            <rFont val="Tahoma"/>
          </rPr>
          <t xml:space="preserve">
Textfeld</t>
        </r>
      </text>
    </comment>
    <comment ref="O175" authorId="1">
      <text>
        <r>
          <rPr>
            <b/>
            <sz val="9"/>
            <rFont val="Tahoma"/>
          </rPr>
          <t>Gairola, Krishan:</t>
        </r>
        <r>
          <rPr>
            <sz val="9"/>
            <rFont val="Tahoma"/>
          </rPr>
          <t xml:space="preserve">
Textfeld</t>
        </r>
      </text>
    </comment>
    <comment ref="I176" authorId="0">
      <text>
        <r>
          <rPr>
            <b/>
            <sz val="9"/>
            <rFont val="Tahoma"/>
          </rPr>
          <t>von Kleist, Björn:</t>
        </r>
        <r>
          <rPr>
            <sz val="9"/>
            <rFont val="Tahoma"/>
          </rPr>
          <t xml:space="preserve">
CO2-Wert</t>
        </r>
      </text>
    </comment>
    <comment ref="J176" authorId="0">
      <text>
        <r>
          <rPr>
            <b/>
            <sz val="9"/>
            <rFont val="Tahoma"/>
          </rPr>
          <t>von Kleist, Björn:</t>
        </r>
        <r>
          <rPr>
            <sz val="9"/>
            <rFont val="Tahoma"/>
          </rPr>
          <t xml:space="preserve">
CO2-Wert</t>
        </r>
      </text>
    </comment>
    <comment ref="K176" authorId="0">
      <text>
        <r>
          <rPr>
            <b/>
            <sz val="9"/>
            <rFont val="Tahoma"/>
          </rPr>
          <t>von Kleist, Björn:</t>
        </r>
        <r>
          <rPr>
            <sz val="9"/>
            <rFont val="Tahoma"/>
          </rPr>
          <t xml:space="preserve">
CO2-Wert</t>
        </r>
      </text>
    </comment>
    <comment ref="L176" authorId="0">
      <text>
        <r>
          <rPr>
            <b/>
            <sz val="9"/>
            <rFont val="Tahoma"/>
          </rPr>
          <t>von Kleist, Björn:</t>
        </r>
        <r>
          <rPr>
            <sz val="9"/>
            <rFont val="Tahoma"/>
          </rPr>
          <t xml:space="preserve">
CO2-Wert</t>
        </r>
      </text>
    </comment>
    <comment ref="M176" authorId="0">
      <text>
        <r>
          <rPr>
            <b/>
            <sz val="9"/>
            <rFont val="Tahoma"/>
          </rPr>
          <t>von Kleist, Björn:</t>
        </r>
        <r>
          <rPr>
            <sz val="9"/>
            <rFont val="Tahoma"/>
          </rPr>
          <t xml:space="preserve">
CO2-Wert</t>
        </r>
      </text>
    </comment>
    <comment ref="N176" authorId="0">
      <text>
        <r>
          <rPr>
            <b/>
            <sz val="9"/>
            <rFont val="Tahoma"/>
          </rPr>
          <t>von Kleist, Björn:</t>
        </r>
        <r>
          <rPr>
            <sz val="9"/>
            <rFont val="Tahoma"/>
          </rPr>
          <t xml:space="preserve">
CO2-Wert</t>
        </r>
      </text>
    </comment>
    <comment ref="O176" authorId="0">
      <text>
        <r>
          <rPr>
            <b/>
            <sz val="9"/>
            <rFont val="Tahoma"/>
          </rPr>
          <t>von Kleist, Björn:</t>
        </r>
        <r>
          <rPr>
            <sz val="9"/>
            <rFont val="Tahoma"/>
          </rPr>
          <t xml:space="preserve">
CO2-Wert</t>
        </r>
      </text>
    </comment>
    <comment ref="I177" authorId="1">
      <text>
        <r>
          <rPr>
            <b/>
            <sz val="9"/>
            <rFont val="Tahoma"/>
          </rPr>
          <t>Gairola, Krishan:</t>
        </r>
        <r>
          <rPr>
            <sz val="9"/>
            <rFont val="Tahoma"/>
          </rPr>
          <t xml:space="preserve">
Textfeld</t>
        </r>
      </text>
    </comment>
    <comment ref="J177" authorId="1">
      <text>
        <r>
          <rPr>
            <b/>
            <sz val="9"/>
            <rFont val="Tahoma"/>
          </rPr>
          <t>Gairola, Krishan:</t>
        </r>
        <r>
          <rPr>
            <sz val="9"/>
            <rFont val="Tahoma"/>
          </rPr>
          <t xml:space="preserve">
Textfeld</t>
        </r>
      </text>
    </comment>
    <comment ref="K177" authorId="1">
      <text>
        <r>
          <rPr>
            <b/>
            <sz val="9"/>
            <rFont val="Tahoma"/>
          </rPr>
          <t>Gairola, Krishan:</t>
        </r>
        <r>
          <rPr>
            <sz val="9"/>
            <rFont val="Tahoma"/>
          </rPr>
          <t xml:space="preserve">
Textfeld</t>
        </r>
      </text>
    </comment>
    <comment ref="L177" authorId="1">
      <text>
        <r>
          <rPr>
            <b/>
            <sz val="9"/>
            <rFont val="Tahoma"/>
          </rPr>
          <t>Gairola, Krishan:</t>
        </r>
        <r>
          <rPr>
            <sz val="9"/>
            <rFont val="Tahoma"/>
          </rPr>
          <t xml:space="preserve">
Textfeld</t>
        </r>
      </text>
    </comment>
    <comment ref="M177" authorId="1">
      <text>
        <r>
          <rPr>
            <b/>
            <sz val="9"/>
            <rFont val="Tahoma"/>
          </rPr>
          <t>Gairola, Krishan:</t>
        </r>
        <r>
          <rPr>
            <sz val="9"/>
            <rFont val="Tahoma"/>
          </rPr>
          <t xml:space="preserve">
Textfeld</t>
        </r>
      </text>
    </comment>
    <comment ref="N177" authorId="1">
      <text>
        <r>
          <rPr>
            <b/>
            <sz val="9"/>
            <rFont val="Tahoma"/>
          </rPr>
          <t>Gairola, Krishan:</t>
        </r>
        <r>
          <rPr>
            <sz val="9"/>
            <rFont val="Tahoma"/>
          </rPr>
          <t xml:space="preserve">
Textfeld</t>
        </r>
      </text>
    </comment>
    <comment ref="O177" authorId="1">
      <text>
        <r>
          <rPr>
            <b/>
            <sz val="9"/>
            <rFont val="Tahoma"/>
          </rPr>
          <t>Gairola, Krishan:</t>
        </r>
        <r>
          <rPr>
            <sz val="9"/>
            <rFont val="Tahoma"/>
          </rPr>
          <t xml:space="preserve">
Textfeld</t>
        </r>
      </text>
    </comment>
    <comment ref="I178" authorId="0">
      <text>
        <r>
          <rPr>
            <b/>
            <sz val="9"/>
            <rFont val="Tahoma"/>
          </rPr>
          <t>von Kleist, Björn:</t>
        </r>
        <r>
          <rPr>
            <sz val="9"/>
            <rFont val="Tahoma"/>
          </rPr>
          <t xml:space="preserve">
CO2-Wert</t>
        </r>
      </text>
    </comment>
    <comment ref="J178" authorId="0">
      <text>
        <r>
          <rPr>
            <b/>
            <sz val="9"/>
            <rFont val="Tahoma"/>
          </rPr>
          <t>von Kleist, Björn:</t>
        </r>
        <r>
          <rPr>
            <sz val="9"/>
            <rFont val="Tahoma"/>
          </rPr>
          <t xml:space="preserve">
CO2-Wert</t>
        </r>
      </text>
    </comment>
    <comment ref="K178" authorId="0">
      <text>
        <r>
          <rPr>
            <b/>
            <sz val="9"/>
            <rFont val="Tahoma"/>
          </rPr>
          <t>von Kleist, Björn:</t>
        </r>
        <r>
          <rPr>
            <sz val="9"/>
            <rFont val="Tahoma"/>
          </rPr>
          <t xml:space="preserve">
CO2-Wert</t>
        </r>
      </text>
    </comment>
    <comment ref="L178" authorId="0">
      <text>
        <r>
          <rPr>
            <b/>
            <sz val="9"/>
            <rFont val="Tahoma"/>
          </rPr>
          <t>von Kleist, Björn:</t>
        </r>
        <r>
          <rPr>
            <sz val="9"/>
            <rFont val="Tahoma"/>
          </rPr>
          <t xml:space="preserve">
CO2-Wert</t>
        </r>
      </text>
    </comment>
    <comment ref="M178" authorId="0">
      <text>
        <r>
          <rPr>
            <b/>
            <sz val="9"/>
            <rFont val="Tahoma"/>
          </rPr>
          <t>von Kleist, Björn:</t>
        </r>
        <r>
          <rPr>
            <sz val="9"/>
            <rFont val="Tahoma"/>
          </rPr>
          <t xml:space="preserve">
CO2-Wert</t>
        </r>
      </text>
    </comment>
    <comment ref="N178" authorId="0">
      <text>
        <r>
          <rPr>
            <b/>
            <sz val="9"/>
            <rFont val="Tahoma"/>
          </rPr>
          <t>von Kleist, Björn:</t>
        </r>
        <r>
          <rPr>
            <sz val="9"/>
            <rFont val="Tahoma"/>
          </rPr>
          <t xml:space="preserve">
CO2-Wert</t>
        </r>
      </text>
    </comment>
    <comment ref="O178" authorId="0">
      <text>
        <r>
          <rPr>
            <b/>
            <sz val="9"/>
            <rFont val="Tahoma"/>
          </rPr>
          <t>von Kleist, Björn:</t>
        </r>
        <r>
          <rPr>
            <sz val="9"/>
            <rFont val="Tahoma"/>
          </rPr>
          <t xml:space="preserve">
CO2-Wert</t>
        </r>
      </text>
    </comment>
    <comment ref="I179" authorId="1">
      <text>
        <r>
          <rPr>
            <b/>
            <sz val="9"/>
            <rFont val="Tahoma"/>
          </rPr>
          <t>Gairola, Krishan:</t>
        </r>
        <r>
          <rPr>
            <sz val="9"/>
            <rFont val="Tahoma"/>
          </rPr>
          <t xml:space="preserve">
Textfeld</t>
        </r>
      </text>
    </comment>
    <comment ref="J179" authorId="1">
      <text>
        <r>
          <rPr>
            <b/>
            <sz val="9"/>
            <rFont val="Tahoma"/>
          </rPr>
          <t>Gairola, Krishan:</t>
        </r>
        <r>
          <rPr>
            <sz val="9"/>
            <rFont val="Tahoma"/>
          </rPr>
          <t xml:space="preserve">
Textfeld</t>
        </r>
      </text>
    </comment>
    <comment ref="K179" authorId="1">
      <text>
        <r>
          <rPr>
            <b/>
            <sz val="9"/>
            <rFont val="Tahoma"/>
          </rPr>
          <t>Gairola, Krishan:</t>
        </r>
        <r>
          <rPr>
            <sz val="9"/>
            <rFont val="Tahoma"/>
          </rPr>
          <t xml:space="preserve">
Textfeld</t>
        </r>
      </text>
    </comment>
    <comment ref="L179" authorId="1">
      <text>
        <r>
          <rPr>
            <b/>
            <sz val="9"/>
            <rFont val="Tahoma"/>
          </rPr>
          <t>Gairola, Krishan:</t>
        </r>
        <r>
          <rPr>
            <sz val="9"/>
            <rFont val="Tahoma"/>
          </rPr>
          <t xml:space="preserve">
Textfeld</t>
        </r>
      </text>
    </comment>
    <comment ref="M179" authorId="1">
      <text>
        <r>
          <rPr>
            <b/>
            <sz val="9"/>
            <rFont val="Tahoma"/>
          </rPr>
          <t>Gairola, Krishan:</t>
        </r>
        <r>
          <rPr>
            <sz val="9"/>
            <rFont val="Tahoma"/>
          </rPr>
          <t xml:space="preserve">
Textfeld</t>
        </r>
      </text>
    </comment>
    <comment ref="N179" authorId="1">
      <text>
        <r>
          <rPr>
            <b/>
            <sz val="9"/>
            <rFont val="Tahoma"/>
          </rPr>
          <t>Gairola, Krishan:</t>
        </r>
        <r>
          <rPr>
            <sz val="9"/>
            <rFont val="Tahoma"/>
          </rPr>
          <t xml:space="preserve">
Textfeld</t>
        </r>
      </text>
    </comment>
    <comment ref="O179" authorId="1">
      <text>
        <r>
          <rPr>
            <b/>
            <sz val="9"/>
            <rFont val="Tahoma"/>
          </rPr>
          <t>Gairola, Krishan:</t>
        </r>
        <r>
          <rPr>
            <sz val="9"/>
            <rFont val="Tahoma"/>
          </rPr>
          <t xml:space="preserve">
Textfeld</t>
        </r>
      </text>
    </comment>
    <comment ref="I180" authorId="0">
      <text>
        <r>
          <rPr>
            <b/>
            <sz val="9"/>
            <rFont val="Tahoma"/>
          </rPr>
          <t>von Kleist, Björn:</t>
        </r>
        <r>
          <rPr>
            <sz val="9"/>
            <rFont val="Tahoma"/>
          </rPr>
          <t xml:space="preserve">
CO2-Wert</t>
        </r>
      </text>
    </comment>
    <comment ref="J180" authorId="0">
      <text>
        <r>
          <rPr>
            <b/>
            <sz val="9"/>
            <rFont val="Tahoma"/>
          </rPr>
          <t>von Kleist, Björn:</t>
        </r>
        <r>
          <rPr>
            <sz val="9"/>
            <rFont val="Tahoma"/>
          </rPr>
          <t xml:space="preserve">
CO2-Wert</t>
        </r>
      </text>
    </comment>
    <comment ref="K180" authorId="0">
      <text>
        <r>
          <rPr>
            <b/>
            <sz val="9"/>
            <rFont val="Tahoma"/>
          </rPr>
          <t>von Kleist, Björn:</t>
        </r>
        <r>
          <rPr>
            <sz val="9"/>
            <rFont val="Tahoma"/>
          </rPr>
          <t xml:space="preserve">
CO2-Wert</t>
        </r>
      </text>
    </comment>
    <comment ref="L180" authorId="0">
      <text>
        <r>
          <rPr>
            <b/>
            <sz val="9"/>
            <rFont val="Tahoma"/>
          </rPr>
          <t>von Kleist, Björn:</t>
        </r>
        <r>
          <rPr>
            <sz val="9"/>
            <rFont val="Tahoma"/>
          </rPr>
          <t xml:space="preserve">
CO2-Wert</t>
        </r>
      </text>
    </comment>
    <comment ref="M180" authorId="0">
      <text>
        <r>
          <rPr>
            <b/>
            <sz val="9"/>
            <rFont val="Tahoma"/>
          </rPr>
          <t>von Kleist, Björn:</t>
        </r>
        <r>
          <rPr>
            <sz val="9"/>
            <rFont val="Tahoma"/>
          </rPr>
          <t xml:space="preserve">
CO2-Wert</t>
        </r>
      </text>
    </comment>
    <comment ref="N180" authorId="0">
      <text>
        <r>
          <rPr>
            <b/>
            <sz val="9"/>
            <rFont val="Tahoma"/>
          </rPr>
          <t>von Kleist, Björn:</t>
        </r>
        <r>
          <rPr>
            <sz val="9"/>
            <rFont val="Tahoma"/>
          </rPr>
          <t xml:space="preserve">
CO2-Wert</t>
        </r>
      </text>
    </comment>
    <comment ref="O180" authorId="0">
      <text>
        <r>
          <rPr>
            <b/>
            <sz val="9"/>
            <rFont val="Tahoma"/>
          </rPr>
          <t>von Kleist, Björn:</t>
        </r>
        <r>
          <rPr>
            <sz val="9"/>
            <rFont val="Tahoma"/>
          </rPr>
          <t xml:space="preserve">
CO2-Wert</t>
        </r>
      </text>
    </comment>
    <comment ref="I181" authorId="1">
      <text>
        <r>
          <rPr>
            <b/>
            <sz val="9"/>
            <rFont val="Tahoma"/>
          </rPr>
          <t>Gairola, Krishan:</t>
        </r>
        <r>
          <rPr>
            <sz val="9"/>
            <rFont val="Tahoma"/>
          </rPr>
          <t xml:space="preserve">
Textfeld</t>
        </r>
      </text>
    </comment>
    <comment ref="J181" authorId="1">
      <text>
        <r>
          <rPr>
            <b/>
            <sz val="9"/>
            <rFont val="Tahoma"/>
          </rPr>
          <t>Gairola, Krishan:</t>
        </r>
        <r>
          <rPr>
            <sz val="9"/>
            <rFont val="Tahoma"/>
          </rPr>
          <t xml:space="preserve">
Textfeld</t>
        </r>
      </text>
    </comment>
    <comment ref="K181" authorId="1">
      <text>
        <r>
          <rPr>
            <b/>
            <sz val="9"/>
            <rFont val="Tahoma"/>
          </rPr>
          <t>Gairola, Krishan:</t>
        </r>
        <r>
          <rPr>
            <sz val="9"/>
            <rFont val="Tahoma"/>
          </rPr>
          <t xml:space="preserve">
Textfeld</t>
        </r>
      </text>
    </comment>
    <comment ref="L181" authorId="1">
      <text>
        <r>
          <rPr>
            <b/>
            <sz val="9"/>
            <rFont val="Tahoma"/>
          </rPr>
          <t>Gairola, Krishan:</t>
        </r>
        <r>
          <rPr>
            <sz val="9"/>
            <rFont val="Tahoma"/>
          </rPr>
          <t xml:space="preserve">
Textfeld</t>
        </r>
      </text>
    </comment>
    <comment ref="M181" authorId="1">
      <text>
        <r>
          <rPr>
            <b/>
            <sz val="9"/>
            <rFont val="Tahoma"/>
          </rPr>
          <t>Gairola, Krishan:</t>
        </r>
        <r>
          <rPr>
            <sz val="9"/>
            <rFont val="Tahoma"/>
          </rPr>
          <t xml:space="preserve">
Textfeld</t>
        </r>
      </text>
    </comment>
    <comment ref="N181" authorId="1">
      <text>
        <r>
          <rPr>
            <b/>
            <sz val="9"/>
            <rFont val="Tahoma"/>
          </rPr>
          <t>Gairola, Krishan:</t>
        </r>
        <r>
          <rPr>
            <sz val="9"/>
            <rFont val="Tahoma"/>
          </rPr>
          <t xml:space="preserve">
Textfeld</t>
        </r>
      </text>
    </comment>
    <comment ref="O181" authorId="1">
      <text>
        <r>
          <rPr>
            <b/>
            <sz val="9"/>
            <rFont val="Tahoma"/>
          </rPr>
          <t>Gairola, Krishan:</t>
        </r>
        <r>
          <rPr>
            <sz val="9"/>
            <rFont val="Tahoma"/>
          </rPr>
          <t xml:space="preserve">
Textfeld</t>
        </r>
      </text>
    </comment>
    <comment ref="I182" authorId="0">
      <text>
        <r>
          <rPr>
            <b/>
            <sz val="9"/>
            <rFont val="Tahoma"/>
          </rPr>
          <t>von Kleist, Björn:</t>
        </r>
        <r>
          <rPr>
            <sz val="9"/>
            <rFont val="Tahoma"/>
          </rPr>
          <t xml:space="preserve">
CO2-Wert</t>
        </r>
      </text>
    </comment>
    <comment ref="J182" authorId="0">
      <text>
        <r>
          <rPr>
            <b/>
            <sz val="9"/>
            <rFont val="Tahoma"/>
          </rPr>
          <t>von Kleist, Björn:</t>
        </r>
        <r>
          <rPr>
            <sz val="9"/>
            <rFont val="Tahoma"/>
          </rPr>
          <t xml:space="preserve">
CO2-Wert</t>
        </r>
      </text>
    </comment>
    <comment ref="K182" authorId="0">
      <text>
        <r>
          <rPr>
            <b/>
            <sz val="9"/>
            <rFont val="Tahoma"/>
          </rPr>
          <t>von Kleist, Björn:</t>
        </r>
        <r>
          <rPr>
            <sz val="9"/>
            <rFont val="Tahoma"/>
          </rPr>
          <t xml:space="preserve">
CO2-Wert</t>
        </r>
      </text>
    </comment>
    <comment ref="L182" authorId="0">
      <text>
        <r>
          <rPr>
            <b/>
            <sz val="9"/>
            <rFont val="Tahoma"/>
          </rPr>
          <t>von Kleist, Björn:</t>
        </r>
        <r>
          <rPr>
            <sz val="9"/>
            <rFont val="Tahoma"/>
          </rPr>
          <t xml:space="preserve">
CO2-Wert</t>
        </r>
      </text>
    </comment>
    <comment ref="M182" authorId="0">
      <text>
        <r>
          <rPr>
            <b/>
            <sz val="9"/>
            <rFont val="Tahoma"/>
          </rPr>
          <t>von Kleist, Björn:</t>
        </r>
        <r>
          <rPr>
            <sz val="9"/>
            <rFont val="Tahoma"/>
          </rPr>
          <t xml:space="preserve">
CO2-Wert</t>
        </r>
      </text>
    </comment>
    <comment ref="N182" authorId="0">
      <text>
        <r>
          <rPr>
            <b/>
            <sz val="9"/>
            <rFont val="Tahoma"/>
          </rPr>
          <t>von Kleist, Björn:</t>
        </r>
        <r>
          <rPr>
            <sz val="9"/>
            <rFont val="Tahoma"/>
          </rPr>
          <t xml:space="preserve">
CO2-Wert</t>
        </r>
      </text>
    </comment>
    <comment ref="O182" authorId="0">
      <text>
        <r>
          <rPr>
            <b/>
            <sz val="9"/>
            <rFont val="Tahoma"/>
          </rPr>
          <t>von Kleist, Björn:</t>
        </r>
        <r>
          <rPr>
            <sz val="9"/>
            <rFont val="Tahoma"/>
          </rPr>
          <t xml:space="preserve">
CO2-Wert</t>
        </r>
      </text>
    </comment>
    <comment ref="I183" authorId="1">
      <text>
        <r>
          <rPr>
            <b/>
            <sz val="9"/>
            <rFont val="Tahoma"/>
          </rPr>
          <t>Gairola, Krishan:</t>
        </r>
        <r>
          <rPr>
            <sz val="9"/>
            <rFont val="Tahoma"/>
          </rPr>
          <t xml:space="preserve">
Textfeld</t>
        </r>
      </text>
    </comment>
    <comment ref="J183" authorId="1">
      <text>
        <r>
          <rPr>
            <b/>
            <sz val="9"/>
            <rFont val="Tahoma"/>
          </rPr>
          <t>Gairola, Krishan:</t>
        </r>
        <r>
          <rPr>
            <sz val="9"/>
            <rFont val="Tahoma"/>
          </rPr>
          <t xml:space="preserve">
Textfeld</t>
        </r>
      </text>
    </comment>
    <comment ref="K183" authorId="1">
      <text>
        <r>
          <rPr>
            <b/>
            <sz val="9"/>
            <rFont val="Tahoma"/>
          </rPr>
          <t>Gairola, Krishan:</t>
        </r>
        <r>
          <rPr>
            <sz val="9"/>
            <rFont val="Tahoma"/>
          </rPr>
          <t xml:space="preserve">
Textfeld</t>
        </r>
      </text>
    </comment>
    <comment ref="L183" authorId="1">
      <text>
        <r>
          <rPr>
            <b/>
            <sz val="9"/>
            <rFont val="Tahoma"/>
          </rPr>
          <t>Gairola, Krishan:</t>
        </r>
        <r>
          <rPr>
            <sz val="9"/>
            <rFont val="Tahoma"/>
          </rPr>
          <t xml:space="preserve">
Textfeld</t>
        </r>
      </text>
    </comment>
    <comment ref="M183" authorId="1">
      <text>
        <r>
          <rPr>
            <b/>
            <sz val="9"/>
            <rFont val="Tahoma"/>
          </rPr>
          <t>Gairola, Krishan:</t>
        </r>
        <r>
          <rPr>
            <sz val="9"/>
            <rFont val="Tahoma"/>
          </rPr>
          <t xml:space="preserve">
Textfeld</t>
        </r>
      </text>
    </comment>
    <comment ref="N183" authorId="1">
      <text>
        <r>
          <rPr>
            <b/>
            <sz val="9"/>
            <rFont val="Tahoma"/>
          </rPr>
          <t>Gairola, Krishan:</t>
        </r>
        <r>
          <rPr>
            <sz val="9"/>
            <rFont val="Tahoma"/>
          </rPr>
          <t xml:space="preserve">
Textfeld</t>
        </r>
      </text>
    </comment>
    <comment ref="O183" authorId="1">
      <text>
        <r>
          <rPr>
            <b/>
            <sz val="9"/>
            <rFont val="Tahoma"/>
          </rPr>
          <t>Gairola, Krishan:</t>
        </r>
        <r>
          <rPr>
            <sz val="9"/>
            <rFont val="Tahoma"/>
          </rPr>
          <t xml:space="preserve">
Textfeld</t>
        </r>
      </text>
    </comment>
    <comment ref="I184" authorId="0">
      <text>
        <r>
          <rPr>
            <b/>
            <sz val="9"/>
            <rFont val="Tahoma"/>
          </rPr>
          <t>von Kleist, Björn:</t>
        </r>
        <r>
          <rPr>
            <sz val="9"/>
            <rFont val="Tahoma"/>
          </rPr>
          <t xml:space="preserve">
CO2-Wert</t>
        </r>
      </text>
    </comment>
    <comment ref="J184" authorId="0">
      <text>
        <r>
          <rPr>
            <b/>
            <sz val="9"/>
            <rFont val="Tahoma"/>
          </rPr>
          <t>von Kleist, Björn:</t>
        </r>
        <r>
          <rPr>
            <sz val="9"/>
            <rFont val="Tahoma"/>
          </rPr>
          <t xml:space="preserve">
CO2-Wert</t>
        </r>
      </text>
    </comment>
    <comment ref="K184" authorId="0">
      <text>
        <r>
          <rPr>
            <b/>
            <sz val="9"/>
            <rFont val="Tahoma"/>
          </rPr>
          <t>von Kleist, Björn:</t>
        </r>
        <r>
          <rPr>
            <sz val="9"/>
            <rFont val="Tahoma"/>
          </rPr>
          <t xml:space="preserve">
CO2-Wert</t>
        </r>
      </text>
    </comment>
    <comment ref="L184" authorId="0">
      <text>
        <r>
          <rPr>
            <b/>
            <sz val="9"/>
            <rFont val="Tahoma"/>
          </rPr>
          <t>von Kleist, Björn:</t>
        </r>
        <r>
          <rPr>
            <sz val="9"/>
            <rFont val="Tahoma"/>
          </rPr>
          <t xml:space="preserve">
CO2-Wert</t>
        </r>
      </text>
    </comment>
    <comment ref="M184" authorId="0">
      <text>
        <r>
          <rPr>
            <b/>
            <sz val="9"/>
            <rFont val="Tahoma"/>
          </rPr>
          <t>von Kleist, Björn:</t>
        </r>
        <r>
          <rPr>
            <sz val="9"/>
            <rFont val="Tahoma"/>
          </rPr>
          <t xml:space="preserve">
CO2-Wert</t>
        </r>
      </text>
    </comment>
    <comment ref="N184" authorId="0">
      <text>
        <r>
          <rPr>
            <b/>
            <sz val="9"/>
            <rFont val="Tahoma"/>
          </rPr>
          <t>von Kleist, Björn:</t>
        </r>
        <r>
          <rPr>
            <sz val="9"/>
            <rFont val="Tahoma"/>
          </rPr>
          <t xml:space="preserve">
CO2-Wert</t>
        </r>
      </text>
    </comment>
    <comment ref="O184" authorId="0">
      <text>
        <r>
          <rPr>
            <b/>
            <sz val="9"/>
            <rFont val="Tahoma"/>
          </rPr>
          <t>von Kleist, Björn:</t>
        </r>
        <r>
          <rPr>
            <sz val="9"/>
            <rFont val="Tahoma"/>
          </rPr>
          <t xml:space="preserve">
CO2-Wert</t>
        </r>
      </text>
    </comment>
    <comment ref="I185" authorId="1">
      <text>
        <r>
          <rPr>
            <b/>
            <sz val="9"/>
            <rFont val="Tahoma"/>
          </rPr>
          <t>Gairola, Krishan:</t>
        </r>
        <r>
          <rPr>
            <sz val="9"/>
            <rFont val="Tahoma"/>
          </rPr>
          <t xml:space="preserve">
Textfeld</t>
        </r>
      </text>
    </comment>
    <comment ref="J185" authorId="1">
      <text>
        <r>
          <rPr>
            <b/>
            <sz val="9"/>
            <rFont val="Tahoma"/>
          </rPr>
          <t>Gairola, Krishan:</t>
        </r>
        <r>
          <rPr>
            <sz val="9"/>
            <rFont val="Tahoma"/>
          </rPr>
          <t xml:space="preserve">
Textfeld</t>
        </r>
      </text>
    </comment>
    <comment ref="K185" authorId="1">
      <text>
        <r>
          <rPr>
            <b/>
            <sz val="9"/>
            <rFont val="Tahoma"/>
          </rPr>
          <t>Gairola, Krishan:</t>
        </r>
        <r>
          <rPr>
            <sz val="9"/>
            <rFont val="Tahoma"/>
          </rPr>
          <t xml:space="preserve">
Textfeld</t>
        </r>
      </text>
    </comment>
    <comment ref="L185" authorId="1">
      <text>
        <r>
          <rPr>
            <b/>
            <sz val="9"/>
            <rFont val="Tahoma"/>
          </rPr>
          <t>Gairola, Krishan:</t>
        </r>
        <r>
          <rPr>
            <sz val="9"/>
            <rFont val="Tahoma"/>
          </rPr>
          <t xml:space="preserve">
Textfeld</t>
        </r>
      </text>
    </comment>
    <comment ref="M185" authorId="1">
      <text>
        <r>
          <rPr>
            <b/>
            <sz val="9"/>
            <rFont val="Tahoma"/>
          </rPr>
          <t>Gairola, Krishan:</t>
        </r>
        <r>
          <rPr>
            <sz val="9"/>
            <rFont val="Tahoma"/>
          </rPr>
          <t xml:space="preserve">
Textfeld</t>
        </r>
      </text>
    </comment>
    <comment ref="N185" authorId="1">
      <text>
        <r>
          <rPr>
            <b/>
            <sz val="9"/>
            <rFont val="Tahoma"/>
          </rPr>
          <t>Gairola, Krishan:</t>
        </r>
        <r>
          <rPr>
            <sz val="9"/>
            <rFont val="Tahoma"/>
          </rPr>
          <t xml:space="preserve">
Textfeld</t>
        </r>
      </text>
    </comment>
    <comment ref="O185" authorId="1">
      <text>
        <r>
          <rPr>
            <b/>
            <sz val="9"/>
            <rFont val="Tahoma"/>
          </rPr>
          <t>Gairola, Krishan:</t>
        </r>
        <r>
          <rPr>
            <sz val="9"/>
            <rFont val="Tahoma"/>
          </rPr>
          <t xml:space="preserve">
Textfeld</t>
        </r>
      </text>
    </comment>
    <comment ref="I186" authorId="0">
      <text>
        <r>
          <rPr>
            <b/>
            <sz val="9"/>
            <rFont val="Tahoma"/>
          </rPr>
          <t>von Kleist, Björn:</t>
        </r>
        <r>
          <rPr>
            <sz val="9"/>
            <rFont val="Tahoma"/>
          </rPr>
          <t xml:space="preserve">
CO2-Wert</t>
        </r>
      </text>
    </comment>
    <comment ref="J186" authorId="0">
      <text>
        <r>
          <rPr>
            <b/>
            <sz val="9"/>
            <rFont val="Tahoma"/>
          </rPr>
          <t>von Kleist, Björn:</t>
        </r>
        <r>
          <rPr>
            <sz val="9"/>
            <rFont val="Tahoma"/>
          </rPr>
          <t xml:space="preserve">
CO2-Wert</t>
        </r>
      </text>
    </comment>
    <comment ref="K186" authorId="0">
      <text>
        <r>
          <rPr>
            <b/>
            <sz val="9"/>
            <rFont val="Tahoma"/>
          </rPr>
          <t>von Kleist, Björn:</t>
        </r>
        <r>
          <rPr>
            <sz val="9"/>
            <rFont val="Tahoma"/>
          </rPr>
          <t xml:space="preserve">
CO2-Wert</t>
        </r>
      </text>
    </comment>
    <comment ref="L186" authorId="0">
      <text>
        <r>
          <rPr>
            <b/>
            <sz val="9"/>
            <rFont val="Tahoma"/>
          </rPr>
          <t>von Kleist, Björn:</t>
        </r>
        <r>
          <rPr>
            <sz val="9"/>
            <rFont val="Tahoma"/>
          </rPr>
          <t xml:space="preserve">
CO2-Wert</t>
        </r>
      </text>
    </comment>
    <comment ref="M186" authorId="0">
      <text>
        <r>
          <rPr>
            <b/>
            <sz val="9"/>
            <rFont val="Tahoma"/>
          </rPr>
          <t>von Kleist, Björn:</t>
        </r>
        <r>
          <rPr>
            <sz val="9"/>
            <rFont val="Tahoma"/>
          </rPr>
          <t xml:space="preserve">
CO2-Wert</t>
        </r>
      </text>
    </comment>
    <comment ref="N186" authorId="0">
      <text>
        <r>
          <rPr>
            <b/>
            <sz val="9"/>
            <rFont val="Tahoma"/>
          </rPr>
          <t>von Kleist, Björn:</t>
        </r>
        <r>
          <rPr>
            <sz val="9"/>
            <rFont val="Tahoma"/>
          </rPr>
          <t xml:space="preserve">
CO2-Wert</t>
        </r>
      </text>
    </comment>
    <comment ref="O186" authorId="0">
      <text>
        <r>
          <rPr>
            <b/>
            <sz val="9"/>
            <rFont val="Tahoma"/>
          </rPr>
          <t>von Kleist, Björn:</t>
        </r>
        <r>
          <rPr>
            <sz val="9"/>
            <rFont val="Tahoma"/>
          </rPr>
          <t xml:space="preserve">
CO2-Wert</t>
        </r>
      </text>
    </comment>
    <comment ref="I187" authorId="1">
      <text>
        <r>
          <rPr>
            <b/>
            <sz val="9"/>
            <rFont val="Tahoma"/>
          </rPr>
          <t>Gairola, Krishan:</t>
        </r>
        <r>
          <rPr>
            <sz val="9"/>
            <rFont val="Tahoma"/>
          </rPr>
          <t xml:space="preserve">
Textfeld</t>
        </r>
      </text>
    </comment>
    <comment ref="J187" authorId="1">
      <text>
        <r>
          <rPr>
            <b/>
            <sz val="9"/>
            <rFont val="Tahoma"/>
          </rPr>
          <t>Gairola, Krishan:</t>
        </r>
        <r>
          <rPr>
            <sz val="9"/>
            <rFont val="Tahoma"/>
          </rPr>
          <t xml:space="preserve">
Textfeld</t>
        </r>
      </text>
    </comment>
    <comment ref="K187" authorId="1">
      <text>
        <r>
          <rPr>
            <b/>
            <sz val="9"/>
            <rFont val="Tahoma"/>
          </rPr>
          <t>Gairola, Krishan:</t>
        </r>
        <r>
          <rPr>
            <sz val="9"/>
            <rFont val="Tahoma"/>
          </rPr>
          <t xml:space="preserve">
Textfeld</t>
        </r>
      </text>
    </comment>
    <comment ref="L187" authorId="1">
      <text>
        <r>
          <rPr>
            <b/>
            <sz val="9"/>
            <rFont val="Tahoma"/>
          </rPr>
          <t>Gairola, Krishan:</t>
        </r>
        <r>
          <rPr>
            <sz val="9"/>
            <rFont val="Tahoma"/>
          </rPr>
          <t xml:space="preserve">
Textfeld</t>
        </r>
      </text>
    </comment>
    <comment ref="M187" authorId="1">
      <text>
        <r>
          <rPr>
            <b/>
            <sz val="9"/>
            <rFont val="Tahoma"/>
          </rPr>
          <t>Gairola, Krishan:</t>
        </r>
        <r>
          <rPr>
            <sz val="9"/>
            <rFont val="Tahoma"/>
          </rPr>
          <t xml:space="preserve">
Textfeld</t>
        </r>
      </text>
    </comment>
    <comment ref="N187" authorId="1">
      <text>
        <r>
          <rPr>
            <b/>
            <sz val="9"/>
            <rFont val="Tahoma"/>
          </rPr>
          <t>Gairola, Krishan:</t>
        </r>
        <r>
          <rPr>
            <sz val="9"/>
            <rFont val="Tahoma"/>
          </rPr>
          <t xml:space="preserve">
Textfeld</t>
        </r>
      </text>
    </comment>
    <comment ref="O187" authorId="1">
      <text>
        <r>
          <rPr>
            <b/>
            <sz val="9"/>
            <rFont val="Tahoma"/>
          </rPr>
          <t>Gairola, Krishan:</t>
        </r>
        <r>
          <rPr>
            <sz val="9"/>
            <rFont val="Tahoma"/>
          </rPr>
          <t xml:space="preserve">
Textfeld</t>
        </r>
      </text>
    </comment>
    <comment ref="I188" authorId="0">
      <text>
        <r>
          <rPr>
            <b/>
            <sz val="9"/>
            <rFont val="Tahoma"/>
          </rPr>
          <t>von Kleist, Björn:</t>
        </r>
        <r>
          <rPr>
            <sz val="9"/>
            <rFont val="Tahoma"/>
          </rPr>
          <t xml:space="preserve">
CO2-Wert</t>
        </r>
      </text>
    </comment>
    <comment ref="J188" authorId="0">
      <text>
        <r>
          <rPr>
            <b/>
            <sz val="9"/>
            <rFont val="Tahoma"/>
          </rPr>
          <t>von Kleist, Björn:</t>
        </r>
        <r>
          <rPr>
            <sz val="9"/>
            <rFont val="Tahoma"/>
          </rPr>
          <t xml:space="preserve">
CO2-Wert</t>
        </r>
      </text>
    </comment>
    <comment ref="K188" authorId="0">
      <text>
        <r>
          <rPr>
            <b/>
            <sz val="9"/>
            <rFont val="Tahoma"/>
          </rPr>
          <t>von Kleist, Björn:</t>
        </r>
        <r>
          <rPr>
            <sz val="9"/>
            <rFont val="Tahoma"/>
          </rPr>
          <t xml:space="preserve">
CO2-Wert</t>
        </r>
      </text>
    </comment>
    <comment ref="L188" authorId="0">
      <text>
        <r>
          <rPr>
            <b/>
            <sz val="9"/>
            <rFont val="Tahoma"/>
          </rPr>
          <t>von Kleist, Björn:</t>
        </r>
        <r>
          <rPr>
            <sz val="9"/>
            <rFont val="Tahoma"/>
          </rPr>
          <t xml:space="preserve">
CO2-Wert</t>
        </r>
      </text>
    </comment>
    <comment ref="M188" authorId="0">
      <text>
        <r>
          <rPr>
            <b/>
            <sz val="9"/>
            <rFont val="Tahoma"/>
          </rPr>
          <t>von Kleist, Björn:</t>
        </r>
        <r>
          <rPr>
            <sz val="9"/>
            <rFont val="Tahoma"/>
          </rPr>
          <t xml:space="preserve">
CO2-Wert</t>
        </r>
      </text>
    </comment>
    <comment ref="N188" authorId="0">
      <text>
        <r>
          <rPr>
            <b/>
            <sz val="9"/>
            <rFont val="Tahoma"/>
          </rPr>
          <t>von Kleist, Björn:</t>
        </r>
        <r>
          <rPr>
            <sz val="9"/>
            <rFont val="Tahoma"/>
          </rPr>
          <t xml:space="preserve">
CO2-Wert</t>
        </r>
      </text>
    </comment>
    <comment ref="O188" authorId="0">
      <text>
        <r>
          <rPr>
            <b/>
            <sz val="9"/>
            <rFont val="Tahoma"/>
          </rPr>
          <t>von Kleist, Björn:</t>
        </r>
        <r>
          <rPr>
            <sz val="9"/>
            <rFont val="Tahoma"/>
          </rPr>
          <t xml:space="preserve">
CO2-Wert</t>
        </r>
      </text>
    </comment>
    <comment ref="I189" authorId="1">
      <text>
        <r>
          <rPr>
            <b/>
            <sz val="9"/>
            <rFont val="Tahoma"/>
          </rPr>
          <t>Gairola, Krishan:</t>
        </r>
        <r>
          <rPr>
            <sz val="9"/>
            <rFont val="Tahoma"/>
          </rPr>
          <t xml:space="preserve">
Textfeld</t>
        </r>
      </text>
    </comment>
    <comment ref="J189" authorId="1">
      <text>
        <r>
          <rPr>
            <b/>
            <sz val="9"/>
            <rFont val="Tahoma"/>
          </rPr>
          <t>Gairola, Krishan:</t>
        </r>
        <r>
          <rPr>
            <sz val="9"/>
            <rFont val="Tahoma"/>
          </rPr>
          <t xml:space="preserve">
Textfeld</t>
        </r>
      </text>
    </comment>
    <comment ref="K189" authorId="1">
      <text>
        <r>
          <rPr>
            <b/>
            <sz val="9"/>
            <rFont val="Tahoma"/>
          </rPr>
          <t>Gairola, Krishan:</t>
        </r>
        <r>
          <rPr>
            <sz val="9"/>
            <rFont val="Tahoma"/>
          </rPr>
          <t xml:space="preserve">
Textfeld</t>
        </r>
      </text>
    </comment>
    <comment ref="L189" authorId="1">
      <text>
        <r>
          <rPr>
            <b/>
            <sz val="9"/>
            <rFont val="Tahoma"/>
          </rPr>
          <t>Gairola, Krishan:</t>
        </r>
        <r>
          <rPr>
            <sz val="9"/>
            <rFont val="Tahoma"/>
          </rPr>
          <t xml:space="preserve">
Textfeld</t>
        </r>
      </text>
    </comment>
    <comment ref="M189" authorId="1">
      <text>
        <r>
          <rPr>
            <b/>
            <sz val="9"/>
            <rFont val="Tahoma"/>
          </rPr>
          <t>Gairola, Krishan:</t>
        </r>
        <r>
          <rPr>
            <sz val="9"/>
            <rFont val="Tahoma"/>
          </rPr>
          <t xml:space="preserve">
Textfeld</t>
        </r>
      </text>
    </comment>
    <comment ref="N189" authorId="1">
      <text>
        <r>
          <rPr>
            <b/>
            <sz val="9"/>
            <rFont val="Tahoma"/>
          </rPr>
          <t>Gairola, Krishan:</t>
        </r>
        <r>
          <rPr>
            <sz val="9"/>
            <rFont val="Tahoma"/>
          </rPr>
          <t xml:space="preserve">
Textfeld</t>
        </r>
      </text>
    </comment>
    <comment ref="O189" authorId="1">
      <text>
        <r>
          <rPr>
            <b/>
            <sz val="9"/>
            <rFont val="Tahoma"/>
          </rPr>
          <t>Gairola, Krishan:</t>
        </r>
        <r>
          <rPr>
            <sz val="9"/>
            <rFont val="Tahoma"/>
          </rPr>
          <t xml:space="preserve">
Textfeld</t>
        </r>
      </text>
    </comment>
    <comment ref="I190" authorId="0">
      <text>
        <r>
          <rPr>
            <b/>
            <sz val="9"/>
            <rFont val="Tahoma"/>
          </rPr>
          <t>von Kleist, Björn:</t>
        </r>
        <r>
          <rPr>
            <sz val="9"/>
            <rFont val="Tahoma"/>
          </rPr>
          <t xml:space="preserve">
CO2-Wert</t>
        </r>
      </text>
    </comment>
    <comment ref="J190" authorId="0">
      <text>
        <r>
          <rPr>
            <b/>
            <sz val="9"/>
            <rFont val="Tahoma"/>
          </rPr>
          <t>von Kleist, Björn:</t>
        </r>
        <r>
          <rPr>
            <sz val="9"/>
            <rFont val="Tahoma"/>
          </rPr>
          <t xml:space="preserve">
CO2-Wert</t>
        </r>
      </text>
    </comment>
    <comment ref="K190" authorId="0">
      <text>
        <r>
          <rPr>
            <b/>
            <sz val="9"/>
            <rFont val="Tahoma"/>
          </rPr>
          <t>von Kleist, Björn:</t>
        </r>
        <r>
          <rPr>
            <sz val="9"/>
            <rFont val="Tahoma"/>
          </rPr>
          <t xml:space="preserve">
CO2-Wert</t>
        </r>
      </text>
    </comment>
    <comment ref="L190" authorId="0">
      <text>
        <r>
          <rPr>
            <b/>
            <sz val="9"/>
            <rFont val="Tahoma"/>
          </rPr>
          <t>von Kleist, Björn:</t>
        </r>
        <r>
          <rPr>
            <sz val="9"/>
            <rFont val="Tahoma"/>
          </rPr>
          <t xml:space="preserve">
CO2-Wert</t>
        </r>
      </text>
    </comment>
    <comment ref="M190" authorId="0">
      <text>
        <r>
          <rPr>
            <b/>
            <sz val="9"/>
            <rFont val="Tahoma"/>
          </rPr>
          <t>von Kleist, Björn:</t>
        </r>
        <r>
          <rPr>
            <sz val="9"/>
            <rFont val="Tahoma"/>
          </rPr>
          <t xml:space="preserve">
CO2-Wert</t>
        </r>
      </text>
    </comment>
    <comment ref="N190" authorId="0">
      <text>
        <r>
          <rPr>
            <b/>
            <sz val="9"/>
            <rFont val="Tahoma"/>
          </rPr>
          <t>von Kleist, Björn:</t>
        </r>
        <r>
          <rPr>
            <sz val="9"/>
            <rFont val="Tahoma"/>
          </rPr>
          <t xml:space="preserve">
CO2-Wert</t>
        </r>
      </text>
    </comment>
    <comment ref="O190" authorId="0">
      <text>
        <r>
          <rPr>
            <b/>
            <sz val="9"/>
            <rFont val="Tahoma"/>
          </rPr>
          <t>von Kleist, Björn:</t>
        </r>
        <r>
          <rPr>
            <sz val="9"/>
            <rFont val="Tahoma"/>
          </rPr>
          <t xml:space="preserve">
CO2-Wert</t>
        </r>
      </text>
    </comment>
    <comment ref="P190" authorId="0">
      <text>
        <r>
          <rPr>
            <b/>
            <sz val="9"/>
            <rFont val="Tahoma"/>
          </rPr>
          <t>von Kleist, Björn:</t>
        </r>
        <r>
          <rPr>
            <sz val="9"/>
            <rFont val="Tahoma"/>
          </rPr>
          <t xml:space="preserve">
CO2-Wert</t>
        </r>
      </text>
    </comment>
    <comment ref="Q190" authorId="0">
      <text>
        <r>
          <rPr>
            <b/>
            <sz val="9"/>
            <rFont val="Tahoma"/>
          </rPr>
          <t>von Kleist, Björn:</t>
        </r>
        <r>
          <rPr>
            <sz val="9"/>
            <rFont val="Tahoma"/>
          </rPr>
          <t xml:space="preserve">
CO2-Wert</t>
        </r>
      </text>
    </comment>
    <comment ref="R190" authorId="0">
      <text>
        <r>
          <rPr>
            <b/>
            <sz val="9"/>
            <rFont val="Tahoma"/>
          </rPr>
          <t>von Kleist, Björn:</t>
        </r>
        <r>
          <rPr>
            <sz val="9"/>
            <rFont val="Tahoma"/>
          </rPr>
          <t xml:space="preserve">
CO2-Wert</t>
        </r>
      </text>
    </comment>
    <comment ref="S190" authorId="0">
      <text>
        <r>
          <rPr>
            <b/>
            <sz val="9"/>
            <rFont val="Tahoma"/>
          </rPr>
          <t>von Kleist, Björn:</t>
        </r>
        <r>
          <rPr>
            <sz val="9"/>
            <rFont val="Tahoma"/>
          </rPr>
          <t xml:space="preserve">
CO2-Wert</t>
        </r>
      </text>
    </comment>
    <comment ref="T190" authorId="0">
      <text>
        <r>
          <rPr>
            <b/>
            <sz val="9"/>
            <rFont val="Tahoma"/>
          </rPr>
          <t>von Kleist, Björn:</t>
        </r>
        <r>
          <rPr>
            <sz val="9"/>
            <rFont val="Tahoma"/>
          </rPr>
          <t xml:space="preserve">
CO2-Wert</t>
        </r>
      </text>
    </comment>
    <comment ref="U190" authorId="0">
      <text>
        <r>
          <rPr>
            <b/>
            <sz val="9"/>
            <rFont val="Tahoma"/>
          </rPr>
          <t>von Kleist, Björn:</t>
        </r>
        <r>
          <rPr>
            <sz val="9"/>
            <rFont val="Tahoma"/>
          </rPr>
          <t xml:space="preserve">
CO2-Wert</t>
        </r>
      </text>
    </comment>
    <comment ref="V190" authorId="0">
      <text>
        <r>
          <rPr>
            <b/>
            <sz val="9"/>
            <rFont val="Tahoma"/>
          </rPr>
          <t>von Kleist, Björn:</t>
        </r>
        <r>
          <rPr>
            <sz val="9"/>
            <rFont val="Tahoma"/>
          </rPr>
          <t xml:space="preserve">
CO2-Wert</t>
        </r>
      </text>
    </comment>
    <comment ref="W190" authorId="0">
      <text>
        <r>
          <rPr>
            <b/>
            <sz val="9"/>
            <rFont val="Tahoma"/>
          </rPr>
          <t>von Kleist, Björn:</t>
        </r>
        <r>
          <rPr>
            <sz val="9"/>
            <rFont val="Tahoma"/>
          </rPr>
          <t xml:space="preserve">
CO2-Wert</t>
        </r>
      </text>
    </comment>
    <comment ref="X190" authorId="0">
      <text>
        <r>
          <rPr>
            <b/>
            <sz val="9"/>
            <rFont val="Tahoma"/>
          </rPr>
          <t>von Kleist, Björn:</t>
        </r>
        <r>
          <rPr>
            <sz val="9"/>
            <rFont val="Tahoma"/>
          </rPr>
          <t xml:space="preserve">
CO2-Wert</t>
        </r>
      </text>
    </comment>
    <comment ref="Y190" authorId="0">
      <text>
        <r>
          <rPr>
            <b/>
            <sz val="9"/>
            <rFont val="Tahoma"/>
          </rPr>
          <t>von Kleist, Björn:</t>
        </r>
        <r>
          <rPr>
            <sz val="9"/>
            <rFont val="Tahoma"/>
          </rPr>
          <t xml:space="preserve">
CO2-Wert</t>
        </r>
      </text>
    </comment>
    <comment ref="Z190" authorId="0">
      <text>
        <r>
          <rPr>
            <b/>
            <sz val="9"/>
            <rFont val="Tahoma"/>
          </rPr>
          <t>von Kleist, Björn:</t>
        </r>
        <r>
          <rPr>
            <sz val="9"/>
            <rFont val="Tahoma"/>
          </rPr>
          <t xml:space="preserve">
CO2-Wert</t>
        </r>
      </text>
    </comment>
    <comment ref="I191" authorId="1">
      <text>
        <r>
          <rPr>
            <b/>
            <sz val="9"/>
            <rFont val="Tahoma"/>
          </rPr>
          <t>Gairola, Krishan:</t>
        </r>
        <r>
          <rPr>
            <sz val="9"/>
            <rFont val="Tahoma"/>
          </rPr>
          <t xml:space="preserve">
Textfeld</t>
        </r>
      </text>
    </comment>
    <comment ref="J191" authorId="1">
      <text>
        <r>
          <rPr>
            <b/>
            <sz val="9"/>
            <rFont val="Tahoma"/>
          </rPr>
          <t>Gairola, Krishan:</t>
        </r>
        <r>
          <rPr>
            <sz val="9"/>
            <rFont val="Tahoma"/>
          </rPr>
          <t xml:space="preserve">
Textfeld</t>
        </r>
      </text>
    </comment>
    <comment ref="K191" authorId="1">
      <text>
        <r>
          <rPr>
            <b/>
            <sz val="9"/>
            <rFont val="Tahoma"/>
          </rPr>
          <t>Gairola, Krishan:</t>
        </r>
        <r>
          <rPr>
            <sz val="9"/>
            <rFont val="Tahoma"/>
          </rPr>
          <t xml:space="preserve">
Textfeld</t>
        </r>
      </text>
    </comment>
    <comment ref="L191" authorId="1">
      <text>
        <r>
          <rPr>
            <b/>
            <sz val="9"/>
            <rFont val="Tahoma"/>
          </rPr>
          <t>Gairola, Krishan:</t>
        </r>
        <r>
          <rPr>
            <sz val="9"/>
            <rFont val="Tahoma"/>
          </rPr>
          <t xml:space="preserve">
Textfeld</t>
        </r>
      </text>
    </comment>
    <comment ref="M191" authorId="1">
      <text>
        <r>
          <rPr>
            <b/>
            <sz val="9"/>
            <rFont val="Tahoma"/>
          </rPr>
          <t>Gairola, Krishan:</t>
        </r>
        <r>
          <rPr>
            <sz val="9"/>
            <rFont val="Tahoma"/>
          </rPr>
          <t xml:space="preserve">
Textfeld</t>
        </r>
      </text>
    </comment>
    <comment ref="N191" authorId="1">
      <text>
        <r>
          <rPr>
            <b/>
            <sz val="9"/>
            <rFont val="Tahoma"/>
          </rPr>
          <t>Gairola, Krishan:</t>
        </r>
        <r>
          <rPr>
            <sz val="9"/>
            <rFont val="Tahoma"/>
          </rPr>
          <t xml:space="preserve">
Textfeld</t>
        </r>
      </text>
    </comment>
    <comment ref="O191" authorId="1">
      <text>
        <r>
          <rPr>
            <b/>
            <sz val="9"/>
            <rFont val="Tahoma"/>
          </rPr>
          <t>Gairola, Krishan:</t>
        </r>
        <r>
          <rPr>
            <sz val="9"/>
            <rFont val="Tahoma"/>
          </rPr>
          <t xml:space="preserve">
Textfeld</t>
        </r>
      </text>
    </comment>
    <comment ref="P191" authorId="1">
      <text>
        <r>
          <rPr>
            <b/>
            <sz val="9"/>
            <rFont val="Tahoma"/>
          </rPr>
          <t>Gairola, Krishan:</t>
        </r>
        <r>
          <rPr>
            <sz val="9"/>
            <rFont val="Tahoma"/>
          </rPr>
          <t xml:space="preserve">
Textfeld</t>
        </r>
      </text>
    </comment>
    <comment ref="Q191" authorId="1">
      <text>
        <r>
          <rPr>
            <b/>
            <sz val="9"/>
            <rFont val="Tahoma"/>
          </rPr>
          <t>Gairola, Krishan:</t>
        </r>
        <r>
          <rPr>
            <sz val="9"/>
            <rFont val="Tahoma"/>
          </rPr>
          <t xml:space="preserve">
Textfeld</t>
        </r>
      </text>
    </comment>
    <comment ref="R191" authorId="1">
      <text>
        <r>
          <rPr>
            <b/>
            <sz val="9"/>
            <rFont val="Tahoma"/>
          </rPr>
          <t>Gairola, Krishan:</t>
        </r>
        <r>
          <rPr>
            <sz val="9"/>
            <rFont val="Tahoma"/>
          </rPr>
          <t xml:space="preserve">
Textfeld</t>
        </r>
      </text>
    </comment>
    <comment ref="S191" authorId="1">
      <text>
        <r>
          <rPr>
            <b/>
            <sz val="9"/>
            <rFont val="Tahoma"/>
          </rPr>
          <t>Gairola, Krishan:</t>
        </r>
        <r>
          <rPr>
            <sz val="9"/>
            <rFont val="Tahoma"/>
          </rPr>
          <t xml:space="preserve">
Textfeld</t>
        </r>
      </text>
    </comment>
    <comment ref="T191" authorId="1">
      <text>
        <r>
          <rPr>
            <b/>
            <sz val="9"/>
            <rFont val="Tahoma"/>
          </rPr>
          <t>Gairola, Krishan:</t>
        </r>
        <r>
          <rPr>
            <sz val="9"/>
            <rFont val="Tahoma"/>
          </rPr>
          <t xml:space="preserve">
Textfeld</t>
        </r>
      </text>
    </comment>
    <comment ref="U191" authorId="1">
      <text>
        <r>
          <rPr>
            <b/>
            <sz val="9"/>
            <rFont val="Tahoma"/>
          </rPr>
          <t>Gairola, Krishan:</t>
        </r>
        <r>
          <rPr>
            <sz val="9"/>
            <rFont val="Tahoma"/>
          </rPr>
          <t xml:space="preserve">
Textfeld</t>
        </r>
      </text>
    </comment>
    <comment ref="V191" authorId="1">
      <text>
        <r>
          <rPr>
            <b/>
            <sz val="9"/>
            <rFont val="Tahoma"/>
          </rPr>
          <t>Gairola, Krishan:</t>
        </r>
        <r>
          <rPr>
            <sz val="9"/>
            <rFont val="Tahoma"/>
          </rPr>
          <t xml:space="preserve">
Textfeld</t>
        </r>
      </text>
    </comment>
    <comment ref="W191" authorId="1">
      <text>
        <r>
          <rPr>
            <b/>
            <sz val="9"/>
            <rFont val="Tahoma"/>
          </rPr>
          <t>Gairola, Krishan:</t>
        </r>
        <r>
          <rPr>
            <sz val="9"/>
            <rFont val="Tahoma"/>
          </rPr>
          <t xml:space="preserve">
Textfeld</t>
        </r>
      </text>
    </comment>
    <comment ref="X191" authorId="1">
      <text>
        <r>
          <rPr>
            <b/>
            <sz val="9"/>
            <rFont val="Tahoma"/>
          </rPr>
          <t>Gairola, Krishan:</t>
        </r>
        <r>
          <rPr>
            <sz val="9"/>
            <rFont val="Tahoma"/>
          </rPr>
          <t xml:space="preserve">
Textfeld</t>
        </r>
      </text>
    </comment>
    <comment ref="Y191" authorId="1">
      <text>
        <r>
          <rPr>
            <b/>
            <sz val="9"/>
            <rFont val="Tahoma"/>
          </rPr>
          <t>Gairola, Krishan:</t>
        </r>
        <r>
          <rPr>
            <sz val="9"/>
            <rFont val="Tahoma"/>
          </rPr>
          <t xml:space="preserve">
Textfeld</t>
        </r>
      </text>
    </comment>
    <comment ref="Z191" authorId="1">
      <text>
        <r>
          <rPr>
            <b/>
            <sz val="9"/>
            <rFont val="Tahoma"/>
          </rPr>
          <t>Gairola, Krishan:</t>
        </r>
        <r>
          <rPr>
            <sz val="9"/>
            <rFont val="Tahoma"/>
          </rPr>
          <t xml:space="preserve">
Textfeld</t>
        </r>
      </text>
    </comment>
    <comment ref="I192" authorId="0">
      <text>
        <r>
          <rPr>
            <b/>
            <sz val="9"/>
            <rFont val="Tahoma"/>
          </rPr>
          <t>von Kleist, Björn:</t>
        </r>
        <r>
          <rPr>
            <sz val="9"/>
            <rFont val="Tahoma"/>
          </rPr>
          <t xml:space="preserve">
CO2-Wert</t>
        </r>
      </text>
    </comment>
    <comment ref="J192" authorId="0">
      <text>
        <r>
          <rPr>
            <b/>
            <sz val="9"/>
            <rFont val="Tahoma"/>
          </rPr>
          <t>von Kleist, Björn:</t>
        </r>
        <r>
          <rPr>
            <sz val="9"/>
            <rFont val="Tahoma"/>
          </rPr>
          <t xml:space="preserve">
CO2-Wert</t>
        </r>
      </text>
    </comment>
    <comment ref="K192" authorId="0">
      <text>
        <r>
          <rPr>
            <b/>
            <sz val="9"/>
            <rFont val="Tahoma"/>
          </rPr>
          <t>von Kleist, Björn:</t>
        </r>
        <r>
          <rPr>
            <sz val="9"/>
            <rFont val="Tahoma"/>
          </rPr>
          <t xml:space="preserve">
CO2-Wert</t>
        </r>
      </text>
    </comment>
    <comment ref="L192" authorId="0">
      <text>
        <r>
          <rPr>
            <b/>
            <sz val="9"/>
            <rFont val="Tahoma"/>
          </rPr>
          <t>von Kleist, Björn:</t>
        </r>
        <r>
          <rPr>
            <sz val="9"/>
            <rFont val="Tahoma"/>
          </rPr>
          <t xml:space="preserve">
CO2-Wert</t>
        </r>
      </text>
    </comment>
    <comment ref="M192" authorId="0">
      <text>
        <r>
          <rPr>
            <b/>
            <sz val="9"/>
            <rFont val="Tahoma"/>
          </rPr>
          <t>von Kleist, Björn:</t>
        </r>
        <r>
          <rPr>
            <sz val="9"/>
            <rFont val="Tahoma"/>
          </rPr>
          <t xml:space="preserve">
CO2-Wert</t>
        </r>
      </text>
    </comment>
    <comment ref="N192" authorId="0">
      <text>
        <r>
          <rPr>
            <b/>
            <sz val="9"/>
            <rFont val="Tahoma"/>
          </rPr>
          <t>von Kleist, Björn:</t>
        </r>
        <r>
          <rPr>
            <sz val="9"/>
            <rFont val="Tahoma"/>
          </rPr>
          <t xml:space="preserve">
CO2-Wert</t>
        </r>
      </text>
    </comment>
    <comment ref="O192" authorId="0">
      <text>
        <r>
          <rPr>
            <b/>
            <sz val="9"/>
            <rFont val="Tahoma"/>
          </rPr>
          <t>von Kleist, Björn:</t>
        </r>
        <r>
          <rPr>
            <sz val="9"/>
            <rFont val="Tahoma"/>
          </rPr>
          <t xml:space="preserve">
CO2-Wert</t>
        </r>
      </text>
    </comment>
    <comment ref="I193" authorId="1">
      <text>
        <r>
          <rPr>
            <b/>
            <sz val="9"/>
            <rFont val="Tahoma"/>
          </rPr>
          <t>Gairola, Krishan:</t>
        </r>
        <r>
          <rPr>
            <sz val="9"/>
            <rFont val="Tahoma"/>
          </rPr>
          <t xml:space="preserve">
Textfeld</t>
        </r>
      </text>
    </comment>
    <comment ref="J193" authorId="1">
      <text>
        <r>
          <rPr>
            <b/>
            <sz val="9"/>
            <rFont val="Tahoma"/>
          </rPr>
          <t>Gairola, Krishan:</t>
        </r>
        <r>
          <rPr>
            <sz val="9"/>
            <rFont val="Tahoma"/>
          </rPr>
          <t xml:space="preserve">
Textfeld</t>
        </r>
      </text>
    </comment>
    <comment ref="K193" authorId="1">
      <text>
        <r>
          <rPr>
            <b/>
            <sz val="9"/>
            <rFont val="Tahoma"/>
          </rPr>
          <t>Gairola, Krishan:</t>
        </r>
        <r>
          <rPr>
            <sz val="9"/>
            <rFont val="Tahoma"/>
          </rPr>
          <t xml:space="preserve">
Textfeld</t>
        </r>
      </text>
    </comment>
    <comment ref="L193" authorId="1">
      <text>
        <r>
          <rPr>
            <b/>
            <sz val="9"/>
            <rFont val="Tahoma"/>
          </rPr>
          <t>Gairola, Krishan:</t>
        </r>
        <r>
          <rPr>
            <sz val="9"/>
            <rFont val="Tahoma"/>
          </rPr>
          <t xml:space="preserve">
Textfeld</t>
        </r>
      </text>
    </comment>
    <comment ref="M193" authorId="1">
      <text>
        <r>
          <rPr>
            <b/>
            <sz val="9"/>
            <rFont val="Tahoma"/>
          </rPr>
          <t>Gairola, Krishan:</t>
        </r>
        <r>
          <rPr>
            <sz val="9"/>
            <rFont val="Tahoma"/>
          </rPr>
          <t xml:space="preserve">
Textfeld</t>
        </r>
      </text>
    </comment>
    <comment ref="N193" authorId="1">
      <text>
        <r>
          <rPr>
            <b/>
            <sz val="9"/>
            <rFont val="Tahoma"/>
          </rPr>
          <t>Gairola, Krishan:</t>
        </r>
        <r>
          <rPr>
            <sz val="9"/>
            <rFont val="Tahoma"/>
          </rPr>
          <t xml:space="preserve">
Textfeld</t>
        </r>
      </text>
    </comment>
    <comment ref="O193" authorId="1">
      <text>
        <r>
          <rPr>
            <b/>
            <sz val="9"/>
            <rFont val="Tahoma"/>
          </rPr>
          <t>Gairola, Krishan:</t>
        </r>
        <r>
          <rPr>
            <sz val="9"/>
            <rFont val="Tahoma"/>
          </rPr>
          <t xml:space="preserve">
Textfeld</t>
        </r>
      </text>
    </comment>
    <comment ref="I194" authorId="0">
      <text>
        <r>
          <rPr>
            <b/>
            <sz val="9"/>
            <rFont val="Tahoma"/>
          </rPr>
          <t>von Kleist, Björn:</t>
        </r>
        <r>
          <rPr>
            <sz val="9"/>
            <rFont val="Tahoma"/>
          </rPr>
          <t xml:space="preserve">
CO2-Wert</t>
        </r>
      </text>
    </comment>
    <comment ref="J194" authorId="0">
      <text>
        <r>
          <rPr>
            <b/>
            <sz val="9"/>
            <rFont val="Tahoma"/>
          </rPr>
          <t>von Kleist, Björn:</t>
        </r>
        <r>
          <rPr>
            <sz val="9"/>
            <rFont val="Tahoma"/>
          </rPr>
          <t xml:space="preserve">
CO2-Wert</t>
        </r>
      </text>
    </comment>
    <comment ref="K194" authorId="0">
      <text>
        <r>
          <rPr>
            <b/>
            <sz val="9"/>
            <rFont val="Tahoma"/>
          </rPr>
          <t>von Kleist, Björn:</t>
        </r>
        <r>
          <rPr>
            <sz val="9"/>
            <rFont val="Tahoma"/>
          </rPr>
          <t xml:space="preserve">
CO2-Wert</t>
        </r>
      </text>
    </comment>
    <comment ref="L194" authorId="0">
      <text>
        <r>
          <rPr>
            <b/>
            <sz val="9"/>
            <rFont val="Tahoma"/>
          </rPr>
          <t>von Kleist, Björn:</t>
        </r>
        <r>
          <rPr>
            <sz val="9"/>
            <rFont val="Tahoma"/>
          </rPr>
          <t xml:space="preserve">
CO2-Wert</t>
        </r>
      </text>
    </comment>
    <comment ref="M194" authorId="0">
      <text>
        <r>
          <rPr>
            <b/>
            <sz val="9"/>
            <rFont val="Tahoma"/>
          </rPr>
          <t>von Kleist, Björn:</t>
        </r>
        <r>
          <rPr>
            <sz val="9"/>
            <rFont val="Tahoma"/>
          </rPr>
          <t xml:space="preserve">
CO2-Wert</t>
        </r>
      </text>
    </comment>
    <comment ref="N194" authorId="0">
      <text>
        <r>
          <rPr>
            <b/>
            <sz val="9"/>
            <rFont val="Tahoma"/>
          </rPr>
          <t>von Kleist, Björn:</t>
        </r>
        <r>
          <rPr>
            <sz val="9"/>
            <rFont val="Tahoma"/>
          </rPr>
          <t xml:space="preserve">
CO2-Wert</t>
        </r>
      </text>
    </comment>
    <comment ref="O194" authorId="0">
      <text>
        <r>
          <rPr>
            <b/>
            <sz val="9"/>
            <rFont val="Tahoma"/>
          </rPr>
          <t>von Kleist, Björn:</t>
        </r>
        <r>
          <rPr>
            <sz val="9"/>
            <rFont val="Tahoma"/>
          </rPr>
          <t xml:space="preserve">
CO2-Wert</t>
        </r>
      </text>
    </comment>
    <comment ref="I195" authorId="1">
      <text>
        <r>
          <rPr>
            <b/>
            <sz val="9"/>
            <rFont val="Tahoma"/>
          </rPr>
          <t>Gairola, Krishan:</t>
        </r>
        <r>
          <rPr>
            <sz val="9"/>
            <rFont val="Tahoma"/>
          </rPr>
          <t xml:space="preserve">
Textfeld</t>
        </r>
      </text>
    </comment>
    <comment ref="J195" authorId="1">
      <text>
        <r>
          <rPr>
            <b/>
            <sz val="9"/>
            <rFont val="Tahoma"/>
          </rPr>
          <t>Gairola, Krishan:</t>
        </r>
        <r>
          <rPr>
            <sz val="9"/>
            <rFont val="Tahoma"/>
          </rPr>
          <t xml:space="preserve">
Textfeld</t>
        </r>
      </text>
    </comment>
    <comment ref="K195" authorId="1">
      <text>
        <r>
          <rPr>
            <b/>
            <sz val="9"/>
            <rFont val="Tahoma"/>
          </rPr>
          <t>Gairola, Krishan:</t>
        </r>
        <r>
          <rPr>
            <sz val="9"/>
            <rFont val="Tahoma"/>
          </rPr>
          <t xml:space="preserve">
Textfeld</t>
        </r>
      </text>
    </comment>
    <comment ref="L195" authorId="1">
      <text>
        <r>
          <rPr>
            <b/>
            <sz val="9"/>
            <rFont val="Tahoma"/>
          </rPr>
          <t>Gairola, Krishan:</t>
        </r>
        <r>
          <rPr>
            <sz val="9"/>
            <rFont val="Tahoma"/>
          </rPr>
          <t xml:space="preserve">
Textfeld</t>
        </r>
      </text>
    </comment>
    <comment ref="M195" authorId="1">
      <text>
        <r>
          <rPr>
            <b/>
            <sz val="9"/>
            <rFont val="Tahoma"/>
          </rPr>
          <t>Gairola, Krishan:</t>
        </r>
        <r>
          <rPr>
            <sz val="9"/>
            <rFont val="Tahoma"/>
          </rPr>
          <t xml:space="preserve">
Textfeld</t>
        </r>
      </text>
    </comment>
    <comment ref="N195" authorId="1">
      <text>
        <r>
          <rPr>
            <b/>
            <sz val="9"/>
            <rFont val="Tahoma"/>
          </rPr>
          <t>Gairola, Krishan:</t>
        </r>
        <r>
          <rPr>
            <sz val="9"/>
            <rFont val="Tahoma"/>
          </rPr>
          <t xml:space="preserve">
Textfeld</t>
        </r>
      </text>
    </comment>
    <comment ref="O195" authorId="1">
      <text>
        <r>
          <rPr>
            <b/>
            <sz val="9"/>
            <rFont val="Tahoma"/>
          </rPr>
          <t>Gairola, Krishan:</t>
        </r>
        <r>
          <rPr>
            <sz val="9"/>
            <rFont val="Tahoma"/>
          </rPr>
          <t xml:space="preserve">
Textfeld</t>
        </r>
      </text>
    </comment>
    <comment ref="I196" authorId="0">
      <text>
        <r>
          <rPr>
            <b/>
            <sz val="9"/>
            <rFont val="Tahoma"/>
          </rPr>
          <t>von Kleist, Björn:</t>
        </r>
        <r>
          <rPr>
            <sz val="9"/>
            <rFont val="Tahoma"/>
          </rPr>
          <t xml:space="preserve">
CO2-Wert</t>
        </r>
      </text>
    </comment>
    <comment ref="J196" authorId="0">
      <text>
        <r>
          <rPr>
            <b/>
            <sz val="9"/>
            <rFont val="Tahoma"/>
          </rPr>
          <t>von Kleist, Björn:</t>
        </r>
        <r>
          <rPr>
            <sz val="9"/>
            <rFont val="Tahoma"/>
          </rPr>
          <t xml:space="preserve">
CO2-Wert</t>
        </r>
      </text>
    </comment>
    <comment ref="K196" authorId="0">
      <text>
        <r>
          <rPr>
            <b/>
            <sz val="9"/>
            <rFont val="Tahoma"/>
          </rPr>
          <t>von Kleist, Björn:</t>
        </r>
        <r>
          <rPr>
            <sz val="9"/>
            <rFont val="Tahoma"/>
          </rPr>
          <t xml:space="preserve">
CO2-Wert</t>
        </r>
      </text>
    </comment>
    <comment ref="L196" authorId="0">
      <text>
        <r>
          <rPr>
            <b/>
            <sz val="9"/>
            <rFont val="Tahoma"/>
          </rPr>
          <t>von Kleist, Björn:</t>
        </r>
        <r>
          <rPr>
            <sz val="9"/>
            <rFont val="Tahoma"/>
          </rPr>
          <t xml:space="preserve">
CO2-Wert</t>
        </r>
      </text>
    </comment>
    <comment ref="M196" authorId="0">
      <text>
        <r>
          <rPr>
            <b/>
            <sz val="9"/>
            <rFont val="Tahoma"/>
          </rPr>
          <t>von Kleist, Björn:</t>
        </r>
        <r>
          <rPr>
            <sz val="9"/>
            <rFont val="Tahoma"/>
          </rPr>
          <t xml:space="preserve">
CO2-Wert</t>
        </r>
      </text>
    </comment>
    <comment ref="N196" authorId="0">
      <text>
        <r>
          <rPr>
            <b/>
            <sz val="9"/>
            <rFont val="Tahoma"/>
          </rPr>
          <t>von Kleist, Björn:</t>
        </r>
        <r>
          <rPr>
            <sz val="9"/>
            <rFont val="Tahoma"/>
          </rPr>
          <t xml:space="preserve">
CO2-Wert</t>
        </r>
      </text>
    </comment>
    <comment ref="O196" authorId="0">
      <text>
        <r>
          <rPr>
            <b/>
            <sz val="9"/>
            <rFont val="Tahoma"/>
          </rPr>
          <t>von Kleist, Björn:</t>
        </r>
        <r>
          <rPr>
            <sz val="9"/>
            <rFont val="Tahoma"/>
          </rPr>
          <t xml:space="preserve">
CO2-Wert</t>
        </r>
      </text>
    </comment>
    <comment ref="I197" authorId="1">
      <text>
        <r>
          <rPr>
            <b/>
            <sz val="9"/>
            <rFont val="Tahoma"/>
          </rPr>
          <t>Gairola, Krishan:</t>
        </r>
        <r>
          <rPr>
            <sz val="9"/>
            <rFont val="Tahoma"/>
          </rPr>
          <t xml:space="preserve">
Textfeld</t>
        </r>
      </text>
    </comment>
    <comment ref="J197" authorId="1">
      <text>
        <r>
          <rPr>
            <b/>
            <sz val="9"/>
            <rFont val="Tahoma"/>
          </rPr>
          <t>Gairola, Krishan:</t>
        </r>
        <r>
          <rPr>
            <sz val="9"/>
            <rFont val="Tahoma"/>
          </rPr>
          <t xml:space="preserve">
Textfeld</t>
        </r>
      </text>
    </comment>
    <comment ref="K197" authorId="1">
      <text>
        <r>
          <rPr>
            <b/>
            <sz val="9"/>
            <rFont val="Tahoma"/>
          </rPr>
          <t>Gairola, Krishan:</t>
        </r>
        <r>
          <rPr>
            <sz val="9"/>
            <rFont val="Tahoma"/>
          </rPr>
          <t xml:space="preserve">
Textfeld</t>
        </r>
      </text>
    </comment>
    <comment ref="L197" authorId="1">
      <text>
        <r>
          <rPr>
            <b/>
            <sz val="9"/>
            <rFont val="Tahoma"/>
          </rPr>
          <t>Gairola, Krishan:</t>
        </r>
        <r>
          <rPr>
            <sz val="9"/>
            <rFont val="Tahoma"/>
          </rPr>
          <t xml:space="preserve">
Textfeld</t>
        </r>
      </text>
    </comment>
    <comment ref="M197" authorId="1">
      <text>
        <r>
          <rPr>
            <b/>
            <sz val="9"/>
            <rFont val="Tahoma"/>
          </rPr>
          <t>Gairola, Krishan:</t>
        </r>
        <r>
          <rPr>
            <sz val="9"/>
            <rFont val="Tahoma"/>
          </rPr>
          <t xml:space="preserve">
Textfeld</t>
        </r>
      </text>
    </comment>
    <comment ref="N197" authorId="1">
      <text>
        <r>
          <rPr>
            <b/>
            <sz val="9"/>
            <rFont val="Tahoma"/>
          </rPr>
          <t>Gairola, Krishan:</t>
        </r>
        <r>
          <rPr>
            <sz val="9"/>
            <rFont val="Tahoma"/>
          </rPr>
          <t xml:space="preserve">
Textfeld</t>
        </r>
      </text>
    </comment>
    <comment ref="O197" authorId="1">
      <text>
        <r>
          <rPr>
            <b/>
            <sz val="9"/>
            <rFont val="Tahoma"/>
          </rPr>
          <t>Gairola, Krishan:</t>
        </r>
        <r>
          <rPr>
            <sz val="9"/>
            <rFont val="Tahoma"/>
          </rPr>
          <t xml:space="preserve">
Textfeld</t>
        </r>
      </text>
    </comment>
    <comment ref="I198" authorId="0">
      <text>
        <r>
          <rPr>
            <b/>
            <sz val="9"/>
            <rFont val="Tahoma"/>
          </rPr>
          <t>von Kleist, Björn:</t>
        </r>
        <r>
          <rPr>
            <sz val="9"/>
            <rFont val="Tahoma"/>
          </rPr>
          <t xml:space="preserve">
CO2-Wert</t>
        </r>
      </text>
    </comment>
    <comment ref="J198" authorId="0">
      <text>
        <r>
          <rPr>
            <b/>
            <sz val="9"/>
            <rFont val="Tahoma"/>
          </rPr>
          <t>von Kleist, Björn:</t>
        </r>
        <r>
          <rPr>
            <sz val="9"/>
            <rFont val="Tahoma"/>
          </rPr>
          <t xml:space="preserve">
CO2-Wert</t>
        </r>
      </text>
    </comment>
    <comment ref="K198" authorId="0">
      <text>
        <r>
          <rPr>
            <b/>
            <sz val="9"/>
            <rFont val="Tahoma"/>
          </rPr>
          <t>von Kleist, Björn:</t>
        </r>
        <r>
          <rPr>
            <sz val="9"/>
            <rFont val="Tahoma"/>
          </rPr>
          <t xml:space="preserve">
CO2-Wert</t>
        </r>
      </text>
    </comment>
    <comment ref="L198" authorId="0">
      <text>
        <r>
          <rPr>
            <b/>
            <sz val="9"/>
            <rFont val="Tahoma"/>
          </rPr>
          <t>von Kleist, Björn:</t>
        </r>
        <r>
          <rPr>
            <sz val="9"/>
            <rFont val="Tahoma"/>
          </rPr>
          <t xml:space="preserve">
CO2-Wert</t>
        </r>
      </text>
    </comment>
    <comment ref="M198" authorId="0">
      <text>
        <r>
          <rPr>
            <b/>
            <sz val="9"/>
            <rFont val="Tahoma"/>
          </rPr>
          <t>von Kleist, Björn:</t>
        </r>
        <r>
          <rPr>
            <sz val="9"/>
            <rFont val="Tahoma"/>
          </rPr>
          <t xml:space="preserve">
CO2-Wert</t>
        </r>
      </text>
    </comment>
    <comment ref="N198" authorId="0">
      <text>
        <r>
          <rPr>
            <b/>
            <sz val="9"/>
            <rFont val="Tahoma"/>
          </rPr>
          <t>von Kleist, Björn:</t>
        </r>
        <r>
          <rPr>
            <sz val="9"/>
            <rFont val="Tahoma"/>
          </rPr>
          <t xml:space="preserve">
CO2-Wert</t>
        </r>
      </text>
    </comment>
    <comment ref="O198" authorId="0">
      <text>
        <r>
          <rPr>
            <b/>
            <sz val="9"/>
            <rFont val="Tahoma"/>
          </rPr>
          <t>von Kleist, Björn:</t>
        </r>
        <r>
          <rPr>
            <sz val="9"/>
            <rFont val="Tahoma"/>
          </rPr>
          <t xml:space="preserve">
CO2-Wert</t>
        </r>
      </text>
    </comment>
    <comment ref="P198" authorId="0">
      <text>
        <r>
          <rPr>
            <b/>
            <sz val="9"/>
            <rFont val="Tahoma"/>
          </rPr>
          <t>von Kleist, Björn:</t>
        </r>
        <r>
          <rPr>
            <sz val="9"/>
            <rFont val="Tahoma"/>
          </rPr>
          <t xml:space="preserve">
CO2-Wert</t>
        </r>
      </text>
    </comment>
    <comment ref="Q198" authorId="0">
      <text>
        <r>
          <rPr>
            <b/>
            <sz val="9"/>
            <rFont val="Tahoma"/>
          </rPr>
          <t>von Kleist, Björn:</t>
        </r>
        <r>
          <rPr>
            <sz val="9"/>
            <rFont val="Tahoma"/>
          </rPr>
          <t xml:space="preserve">
CO2-Wert</t>
        </r>
      </text>
    </comment>
    <comment ref="R198" authorId="0">
      <text>
        <r>
          <rPr>
            <b/>
            <sz val="9"/>
            <rFont val="Tahoma"/>
          </rPr>
          <t>von Kleist, Björn:</t>
        </r>
        <r>
          <rPr>
            <sz val="9"/>
            <rFont val="Tahoma"/>
          </rPr>
          <t xml:space="preserve">
CO2-Wert</t>
        </r>
      </text>
    </comment>
    <comment ref="S198" authorId="0">
      <text>
        <r>
          <rPr>
            <b/>
            <sz val="9"/>
            <rFont val="Tahoma"/>
          </rPr>
          <t>von Kleist, Björn:</t>
        </r>
        <r>
          <rPr>
            <sz val="9"/>
            <rFont val="Tahoma"/>
          </rPr>
          <t xml:space="preserve">
CO2-Wert</t>
        </r>
      </text>
    </comment>
    <comment ref="T198" authorId="0">
      <text>
        <r>
          <rPr>
            <b/>
            <sz val="9"/>
            <rFont val="Tahoma"/>
          </rPr>
          <t>von Kleist, Björn:</t>
        </r>
        <r>
          <rPr>
            <sz val="9"/>
            <rFont val="Tahoma"/>
          </rPr>
          <t xml:space="preserve">
CO2-Wert</t>
        </r>
      </text>
    </comment>
    <comment ref="U198" authorId="0">
      <text>
        <r>
          <rPr>
            <b/>
            <sz val="9"/>
            <rFont val="Tahoma"/>
          </rPr>
          <t>von Kleist, Björn:</t>
        </r>
        <r>
          <rPr>
            <sz val="9"/>
            <rFont val="Tahoma"/>
          </rPr>
          <t xml:space="preserve">
CO2-Wert</t>
        </r>
      </text>
    </comment>
    <comment ref="V198" authorId="0">
      <text>
        <r>
          <rPr>
            <b/>
            <sz val="9"/>
            <rFont val="Tahoma"/>
          </rPr>
          <t>von Kleist, Björn:</t>
        </r>
        <r>
          <rPr>
            <sz val="9"/>
            <rFont val="Tahoma"/>
          </rPr>
          <t xml:space="preserve">
CO2-Wert</t>
        </r>
      </text>
    </comment>
    <comment ref="W198" authorId="0">
      <text>
        <r>
          <rPr>
            <b/>
            <sz val="9"/>
            <rFont val="Tahoma"/>
          </rPr>
          <t>von Kleist, Björn:</t>
        </r>
        <r>
          <rPr>
            <sz val="9"/>
            <rFont val="Tahoma"/>
          </rPr>
          <t xml:space="preserve">
CO2-Wert</t>
        </r>
      </text>
    </comment>
    <comment ref="X198" authorId="0">
      <text>
        <r>
          <rPr>
            <b/>
            <sz val="9"/>
            <rFont val="Tahoma"/>
          </rPr>
          <t>von Kleist, Björn:</t>
        </r>
        <r>
          <rPr>
            <sz val="9"/>
            <rFont val="Tahoma"/>
          </rPr>
          <t xml:space="preserve">
CO2-Wert</t>
        </r>
      </text>
    </comment>
    <comment ref="Y198" authorId="0">
      <text>
        <r>
          <rPr>
            <b/>
            <sz val="9"/>
            <rFont val="Tahoma"/>
          </rPr>
          <t>von Kleist, Björn:</t>
        </r>
        <r>
          <rPr>
            <sz val="9"/>
            <rFont val="Tahoma"/>
          </rPr>
          <t xml:space="preserve">
CO2-Wert</t>
        </r>
      </text>
    </comment>
    <comment ref="Z198" authorId="0">
      <text>
        <r>
          <rPr>
            <b/>
            <sz val="9"/>
            <rFont val="Tahoma"/>
          </rPr>
          <t>von Kleist, Björn:</t>
        </r>
        <r>
          <rPr>
            <sz val="9"/>
            <rFont val="Tahoma"/>
          </rPr>
          <t xml:space="preserve">
CO2-Wert</t>
        </r>
      </text>
    </comment>
    <comment ref="I199" authorId="1">
      <text>
        <r>
          <rPr>
            <b/>
            <sz val="9"/>
            <rFont val="Tahoma"/>
          </rPr>
          <t>Gairola, Krishan:</t>
        </r>
        <r>
          <rPr>
            <sz val="9"/>
            <rFont val="Tahoma"/>
          </rPr>
          <t xml:space="preserve">
Textfeld</t>
        </r>
      </text>
    </comment>
    <comment ref="J199" authorId="1">
      <text>
        <r>
          <rPr>
            <b/>
            <sz val="9"/>
            <rFont val="Tahoma"/>
          </rPr>
          <t>Gairola, Krishan:</t>
        </r>
        <r>
          <rPr>
            <sz val="9"/>
            <rFont val="Tahoma"/>
          </rPr>
          <t xml:space="preserve">
Textfeld</t>
        </r>
      </text>
    </comment>
    <comment ref="K199" authorId="1">
      <text>
        <r>
          <rPr>
            <b/>
            <sz val="9"/>
            <rFont val="Tahoma"/>
          </rPr>
          <t>Gairola, Krishan:</t>
        </r>
        <r>
          <rPr>
            <sz val="9"/>
            <rFont val="Tahoma"/>
          </rPr>
          <t xml:space="preserve">
Textfeld</t>
        </r>
      </text>
    </comment>
    <comment ref="L199" authorId="1">
      <text>
        <r>
          <rPr>
            <b/>
            <sz val="9"/>
            <rFont val="Tahoma"/>
          </rPr>
          <t>Gairola, Krishan:</t>
        </r>
        <r>
          <rPr>
            <sz val="9"/>
            <rFont val="Tahoma"/>
          </rPr>
          <t xml:space="preserve">
Textfeld</t>
        </r>
      </text>
    </comment>
    <comment ref="M199" authorId="1">
      <text>
        <r>
          <rPr>
            <b/>
            <sz val="9"/>
            <rFont val="Tahoma"/>
          </rPr>
          <t>Gairola, Krishan:</t>
        </r>
        <r>
          <rPr>
            <sz val="9"/>
            <rFont val="Tahoma"/>
          </rPr>
          <t xml:space="preserve">
Textfeld</t>
        </r>
      </text>
    </comment>
    <comment ref="N199" authorId="1">
      <text>
        <r>
          <rPr>
            <b/>
            <sz val="9"/>
            <rFont val="Tahoma"/>
          </rPr>
          <t>Gairola, Krishan:</t>
        </r>
        <r>
          <rPr>
            <sz val="9"/>
            <rFont val="Tahoma"/>
          </rPr>
          <t xml:space="preserve">
Textfeld</t>
        </r>
      </text>
    </comment>
    <comment ref="O199" authorId="1">
      <text>
        <r>
          <rPr>
            <b/>
            <sz val="9"/>
            <rFont val="Tahoma"/>
          </rPr>
          <t>Gairola, Krishan:</t>
        </r>
        <r>
          <rPr>
            <sz val="9"/>
            <rFont val="Tahoma"/>
          </rPr>
          <t xml:space="preserve">
Textfeld</t>
        </r>
      </text>
    </comment>
    <comment ref="P199" authorId="1">
      <text>
        <r>
          <rPr>
            <b/>
            <sz val="9"/>
            <rFont val="Tahoma"/>
          </rPr>
          <t>Gairola, Krishan:</t>
        </r>
        <r>
          <rPr>
            <sz val="9"/>
            <rFont val="Tahoma"/>
          </rPr>
          <t xml:space="preserve">
Textfeld</t>
        </r>
      </text>
    </comment>
    <comment ref="Q199" authorId="1">
      <text>
        <r>
          <rPr>
            <b/>
            <sz val="9"/>
            <rFont val="Tahoma"/>
          </rPr>
          <t>Gairola, Krishan:</t>
        </r>
        <r>
          <rPr>
            <sz val="9"/>
            <rFont val="Tahoma"/>
          </rPr>
          <t xml:space="preserve">
Textfeld</t>
        </r>
      </text>
    </comment>
    <comment ref="R199" authorId="1">
      <text>
        <r>
          <rPr>
            <b/>
            <sz val="9"/>
            <rFont val="Tahoma"/>
          </rPr>
          <t>Gairola, Krishan:</t>
        </r>
        <r>
          <rPr>
            <sz val="9"/>
            <rFont val="Tahoma"/>
          </rPr>
          <t xml:space="preserve">
Textfeld</t>
        </r>
      </text>
    </comment>
    <comment ref="S199" authorId="1">
      <text>
        <r>
          <rPr>
            <b/>
            <sz val="9"/>
            <rFont val="Tahoma"/>
          </rPr>
          <t>Gairola, Krishan:</t>
        </r>
        <r>
          <rPr>
            <sz val="9"/>
            <rFont val="Tahoma"/>
          </rPr>
          <t xml:space="preserve">
Textfeld</t>
        </r>
      </text>
    </comment>
    <comment ref="T199" authorId="1">
      <text>
        <r>
          <rPr>
            <b/>
            <sz val="9"/>
            <rFont val="Tahoma"/>
          </rPr>
          <t>Gairola, Krishan:</t>
        </r>
        <r>
          <rPr>
            <sz val="9"/>
            <rFont val="Tahoma"/>
          </rPr>
          <t xml:space="preserve">
Textfeld</t>
        </r>
      </text>
    </comment>
    <comment ref="U199" authorId="1">
      <text>
        <r>
          <rPr>
            <b/>
            <sz val="9"/>
            <rFont val="Tahoma"/>
          </rPr>
          <t>Gairola, Krishan:</t>
        </r>
        <r>
          <rPr>
            <sz val="9"/>
            <rFont val="Tahoma"/>
          </rPr>
          <t xml:space="preserve">
Textfeld</t>
        </r>
      </text>
    </comment>
    <comment ref="V199" authorId="1">
      <text>
        <r>
          <rPr>
            <b/>
            <sz val="9"/>
            <rFont val="Tahoma"/>
          </rPr>
          <t>Gairola, Krishan:</t>
        </r>
        <r>
          <rPr>
            <sz val="9"/>
            <rFont val="Tahoma"/>
          </rPr>
          <t xml:space="preserve">
Textfeld</t>
        </r>
      </text>
    </comment>
    <comment ref="W199" authorId="1">
      <text>
        <r>
          <rPr>
            <b/>
            <sz val="9"/>
            <rFont val="Tahoma"/>
          </rPr>
          <t>Gairola, Krishan:</t>
        </r>
        <r>
          <rPr>
            <sz val="9"/>
            <rFont val="Tahoma"/>
          </rPr>
          <t xml:space="preserve">
Textfeld</t>
        </r>
      </text>
    </comment>
    <comment ref="X199" authorId="1">
      <text>
        <r>
          <rPr>
            <b/>
            <sz val="9"/>
            <rFont val="Tahoma"/>
          </rPr>
          <t>Gairola, Krishan:</t>
        </r>
        <r>
          <rPr>
            <sz val="9"/>
            <rFont val="Tahoma"/>
          </rPr>
          <t xml:space="preserve">
Textfeld</t>
        </r>
      </text>
    </comment>
    <comment ref="Y199" authorId="1">
      <text>
        <r>
          <rPr>
            <b/>
            <sz val="9"/>
            <rFont val="Tahoma"/>
          </rPr>
          <t>Gairola, Krishan:</t>
        </r>
        <r>
          <rPr>
            <sz val="9"/>
            <rFont val="Tahoma"/>
          </rPr>
          <t xml:space="preserve">
Textfeld</t>
        </r>
      </text>
    </comment>
    <comment ref="Z199" authorId="1">
      <text>
        <r>
          <rPr>
            <b/>
            <sz val="9"/>
            <rFont val="Tahoma"/>
          </rPr>
          <t>Gairola, Krishan:</t>
        </r>
        <r>
          <rPr>
            <sz val="9"/>
            <rFont val="Tahoma"/>
          </rPr>
          <t xml:space="preserve">
Textfeld</t>
        </r>
      </text>
    </comment>
    <comment ref="I206" authorId="0">
      <text>
        <r>
          <rPr>
            <b/>
            <sz val="9"/>
            <rFont val="Tahoma"/>
          </rPr>
          <t>von Kleist, Björn:</t>
        </r>
        <r>
          <rPr>
            <sz val="9"/>
            <rFont val="Tahoma"/>
          </rPr>
          <t xml:space="preserve">
CO2-Wert</t>
        </r>
      </text>
    </comment>
    <comment ref="J206" authorId="0">
      <text>
        <r>
          <rPr>
            <b/>
            <sz val="9"/>
            <rFont val="Tahoma"/>
          </rPr>
          <t>von Kleist, Björn:</t>
        </r>
        <r>
          <rPr>
            <sz val="9"/>
            <rFont val="Tahoma"/>
          </rPr>
          <t xml:space="preserve">
CO2-Wert</t>
        </r>
      </text>
    </comment>
    <comment ref="K206" authorId="0">
      <text>
        <r>
          <rPr>
            <b/>
            <sz val="9"/>
            <rFont val="Tahoma"/>
          </rPr>
          <t>von Kleist, Björn:</t>
        </r>
        <r>
          <rPr>
            <sz val="9"/>
            <rFont val="Tahoma"/>
          </rPr>
          <t xml:space="preserve">
CO2-Wert</t>
        </r>
      </text>
    </comment>
    <comment ref="L206" authorId="0">
      <text>
        <r>
          <rPr>
            <b/>
            <sz val="9"/>
            <rFont val="Tahoma"/>
          </rPr>
          <t>von Kleist, Björn:</t>
        </r>
        <r>
          <rPr>
            <sz val="9"/>
            <rFont val="Tahoma"/>
          </rPr>
          <t xml:space="preserve">
CO2-Wert</t>
        </r>
      </text>
    </comment>
    <comment ref="M206" authorId="0">
      <text>
        <r>
          <rPr>
            <b/>
            <sz val="9"/>
            <rFont val="Tahoma"/>
          </rPr>
          <t>von Kleist, Björn:</t>
        </r>
        <r>
          <rPr>
            <sz val="9"/>
            <rFont val="Tahoma"/>
          </rPr>
          <t xml:space="preserve">
CO2-Wert</t>
        </r>
      </text>
    </comment>
    <comment ref="N206" authorId="0">
      <text>
        <r>
          <rPr>
            <b/>
            <sz val="9"/>
            <rFont val="Tahoma"/>
          </rPr>
          <t>von Kleist, Björn:</t>
        </r>
        <r>
          <rPr>
            <sz val="9"/>
            <rFont val="Tahoma"/>
          </rPr>
          <t xml:space="preserve">
CO2-Wert</t>
        </r>
      </text>
    </comment>
    <comment ref="O206" authorId="0">
      <text>
        <r>
          <rPr>
            <b/>
            <sz val="9"/>
            <rFont val="Tahoma"/>
          </rPr>
          <t>von Kleist, Björn:</t>
        </r>
        <r>
          <rPr>
            <sz val="9"/>
            <rFont val="Tahoma"/>
          </rPr>
          <t xml:space="preserve">
CO2-Wert</t>
        </r>
      </text>
    </comment>
    <comment ref="P206" authorId="0">
      <text>
        <r>
          <rPr>
            <b/>
            <sz val="9"/>
            <rFont val="Tahoma"/>
          </rPr>
          <t>von Kleist, Björn:</t>
        </r>
        <r>
          <rPr>
            <sz val="9"/>
            <rFont val="Tahoma"/>
          </rPr>
          <t xml:space="preserve">
CO2-Wert</t>
        </r>
      </text>
    </comment>
    <comment ref="Q206" authorId="0">
      <text>
        <r>
          <rPr>
            <b/>
            <sz val="9"/>
            <rFont val="Tahoma"/>
          </rPr>
          <t>von Kleist, Björn:</t>
        </r>
        <r>
          <rPr>
            <sz val="9"/>
            <rFont val="Tahoma"/>
          </rPr>
          <t xml:space="preserve">
CO2-Wert</t>
        </r>
      </text>
    </comment>
    <comment ref="R206" authorId="0">
      <text>
        <r>
          <rPr>
            <b/>
            <sz val="9"/>
            <rFont val="Tahoma"/>
          </rPr>
          <t>von Kleist, Björn:</t>
        </r>
        <r>
          <rPr>
            <sz val="9"/>
            <rFont val="Tahoma"/>
          </rPr>
          <t xml:space="preserve">
CO2-Wert</t>
        </r>
      </text>
    </comment>
    <comment ref="S206" authorId="0">
      <text>
        <r>
          <rPr>
            <b/>
            <sz val="9"/>
            <rFont val="Tahoma"/>
          </rPr>
          <t>von Kleist, Björn:</t>
        </r>
        <r>
          <rPr>
            <sz val="9"/>
            <rFont val="Tahoma"/>
          </rPr>
          <t xml:space="preserve">
CO2-Wert</t>
        </r>
      </text>
    </comment>
    <comment ref="T206" authorId="0">
      <text>
        <r>
          <rPr>
            <b/>
            <sz val="9"/>
            <rFont val="Tahoma"/>
          </rPr>
          <t>von Kleist, Björn:</t>
        </r>
        <r>
          <rPr>
            <sz val="9"/>
            <rFont val="Tahoma"/>
          </rPr>
          <t xml:space="preserve">
CO2-Wert</t>
        </r>
      </text>
    </comment>
    <comment ref="U206" authorId="0">
      <text>
        <r>
          <rPr>
            <b/>
            <sz val="9"/>
            <rFont val="Tahoma"/>
          </rPr>
          <t>von Kleist, Björn:</t>
        </r>
        <r>
          <rPr>
            <sz val="9"/>
            <rFont val="Tahoma"/>
          </rPr>
          <t xml:space="preserve">
CO2-Wert</t>
        </r>
      </text>
    </comment>
    <comment ref="V206" authorId="0">
      <text>
        <r>
          <rPr>
            <b/>
            <sz val="9"/>
            <rFont val="Tahoma"/>
          </rPr>
          <t>von Kleist, Björn:</t>
        </r>
        <r>
          <rPr>
            <sz val="9"/>
            <rFont val="Tahoma"/>
          </rPr>
          <t xml:space="preserve">
CO2-Wert</t>
        </r>
      </text>
    </comment>
    <comment ref="W206" authorId="0">
      <text>
        <r>
          <rPr>
            <b/>
            <sz val="9"/>
            <rFont val="Tahoma"/>
          </rPr>
          <t>von Kleist, Björn:</t>
        </r>
        <r>
          <rPr>
            <sz val="9"/>
            <rFont val="Tahoma"/>
          </rPr>
          <t xml:space="preserve">
CO2-Wert</t>
        </r>
      </text>
    </comment>
    <comment ref="X206" authorId="0">
      <text>
        <r>
          <rPr>
            <b/>
            <sz val="9"/>
            <rFont val="Tahoma"/>
          </rPr>
          <t>von Kleist, Björn:</t>
        </r>
        <r>
          <rPr>
            <sz val="9"/>
            <rFont val="Tahoma"/>
          </rPr>
          <t xml:space="preserve">
CO2-Wert</t>
        </r>
      </text>
    </comment>
    <comment ref="Y206" authorId="0">
      <text>
        <r>
          <rPr>
            <b/>
            <sz val="9"/>
            <rFont val="Tahoma"/>
          </rPr>
          <t>von Kleist, Björn:</t>
        </r>
        <r>
          <rPr>
            <sz val="9"/>
            <rFont val="Tahoma"/>
          </rPr>
          <t xml:space="preserve">
CO2-Wert</t>
        </r>
      </text>
    </comment>
    <comment ref="Z206" authorId="0">
      <text>
        <r>
          <rPr>
            <b/>
            <sz val="9"/>
            <rFont val="Tahoma"/>
          </rPr>
          <t>von Kleist, Björn:</t>
        </r>
        <r>
          <rPr>
            <sz val="9"/>
            <rFont val="Tahoma"/>
          </rPr>
          <t xml:space="preserve">
CO2-Wert</t>
        </r>
      </text>
    </comment>
    <comment ref="I207" authorId="1">
      <text>
        <r>
          <rPr>
            <b/>
            <sz val="9"/>
            <rFont val="Tahoma"/>
          </rPr>
          <t>Gairola, Krishan:</t>
        </r>
        <r>
          <rPr>
            <sz val="9"/>
            <rFont val="Tahoma"/>
          </rPr>
          <t xml:space="preserve">
Textfeld</t>
        </r>
      </text>
    </comment>
    <comment ref="J207" authorId="1">
      <text>
        <r>
          <rPr>
            <b/>
            <sz val="9"/>
            <rFont val="Tahoma"/>
          </rPr>
          <t>Gairola, Krishan:</t>
        </r>
        <r>
          <rPr>
            <sz val="9"/>
            <rFont val="Tahoma"/>
          </rPr>
          <t xml:space="preserve">
Textfeld</t>
        </r>
      </text>
    </comment>
    <comment ref="K207" authorId="1">
      <text>
        <r>
          <rPr>
            <b/>
            <sz val="9"/>
            <rFont val="Tahoma"/>
          </rPr>
          <t>Gairola, Krishan:</t>
        </r>
        <r>
          <rPr>
            <sz val="9"/>
            <rFont val="Tahoma"/>
          </rPr>
          <t xml:space="preserve">
Textfeld</t>
        </r>
      </text>
    </comment>
    <comment ref="L207" authorId="1">
      <text>
        <r>
          <rPr>
            <b/>
            <sz val="9"/>
            <rFont val="Tahoma"/>
          </rPr>
          <t>Gairola, Krishan:</t>
        </r>
        <r>
          <rPr>
            <sz val="9"/>
            <rFont val="Tahoma"/>
          </rPr>
          <t xml:space="preserve">
Textfeld</t>
        </r>
      </text>
    </comment>
    <comment ref="M207" authorId="1">
      <text>
        <r>
          <rPr>
            <b/>
            <sz val="9"/>
            <rFont val="Tahoma"/>
          </rPr>
          <t>Gairola, Krishan:</t>
        </r>
        <r>
          <rPr>
            <sz val="9"/>
            <rFont val="Tahoma"/>
          </rPr>
          <t xml:space="preserve">
Textfeld</t>
        </r>
      </text>
    </comment>
    <comment ref="N207" authorId="1">
      <text>
        <r>
          <rPr>
            <b/>
            <sz val="9"/>
            <rFont val="Tahoma"/>
          </rPr>
          <t>Gairola, Krishan:</t>
        </r>
        <r>
          <rPr>
            <sz val="9"/>
            <rFont val="Tahoma"/>
          </rPr>
          <t xml:space="preserve">
Textfeld</t>
        </r>
      </text>
    </comment>
    <comment ref="O207" authorId="1">
      <text>
        <r>
          <rPr>
            <b/>
            <sz val="9"/>
            <rFont val="Tahoma"/>
          </rPr>
          <t>Gairola, Krishan:</t>
        </r>
        <r>
          <rPr>
            <sz val="9"/>
            <rFont val="Tahoma"/>
          </rPr>
          <t xml:space="preserve">
Textfeld</t>
        </r>
      </text>
    </comment>
    <comment ref="P207" authorId="1">
      <text>
        <r>
          <rPr>
            <b/>
            <sz val="9"/>
            <rFont val="Tahoma"/>
          </rPr>
          <t>Gairola, Krishan:</t>
        </r>
        <r>
          <rPr>
            <sz val="9"/>
            <rFont val="Tahoma"/>
          </rPr>
          <t xml:space="preserve">
Textfeld</t>
        </r>
      </text>
    </comment>
    <comment ref="Q207" authorId="1">
      <text>
        <r>
          <rPr>
            <b/>
            <sz val="9"/>
            <rFont val="Tahoma"/>
          </rPr>
          <t>Gairola, Krishan:</t>
        </r>
        <r>
          <rPr>
            <sz val="9"/>
            <rFont val="Tahoma"/>
          </rPr>
          <t xml:space="preserve">
Textfeld</t>
        </r>
      </text>
    </comment>
    <comment ref="R207" authorId="1">
      <text>
        <r>
          <rPr>
            <b/>
            <sz val="9"/>
            <rFont val="Tahoma"/>
          </rPr>
          <t>Gairola, Krishan:</t>
        </r>
        <r>
          <rPr>
            <sz val="9"/>
            <rFont val="Tahoma"/>
          </rPr>
          <t xml:space="preserve">
Textfeld</t>
        </r>
      </text>
    </comment>
    <comment ref="S207" authorId="1">
      <text>
        <r>
          <rPr>
            <b/>
            <sz val="9"/>
            <rFont val="Tahoma"/>
          </rPr>
          <t>Gairola, Krishan:</t>
        </r>
        <r>
          <rPr>
            <sz val="9"/>
            <rFont val="Tahoma"/>
          </rPr>
          <t xml:space="preserve">
Textfeld</t>
        </r>
      </text>
    </comment>
    <comment ref="T207" authorId="1">
      <text>
        <r>
          <rPr>
            <b/>
            <sz val="9"/>
            <rFont val="Tahoma"/>
          </rPr>
          <t>Gairola, Krishan:</t>
        </r>
        <r>
          <rPr>
            <sz val="9"/>
            <rFont val="Tahoma"/>
          </rPr>
          <t xml:space="preserve">
Textfeld</t>
        </r>
      </text>
    </comment>
    <comment ref="U207" authorId="1">
      <text>
        <r>
          <rPr>
            <b/>
            <sz val="9"/>
            <rFont val="Tahoma"/>
          </rPr>
          <t>Gairola, Krishan:</t>
        </r>
        <r>
          <rPr>
            <sz val="9"/>
            <rFont val="Tahoma"/>
          </rPr>
          <t xml:space="preserve">
Textfeld</t>
        </r>
      </text>
    </comment>
    <comment ref="V207" authorId="1">
      <text>
        <r>
          <rPr>
            <b/>
            <sz val="9"/>
            <rFont val="Tahoma"/>
          </rPr>
          <t>Gairola, Krishan:</t>
        </r>
        <r>
          <rPr>
            <sz val="9"/>
            <rFont val="Tahoma"/>
          </rPr>
          <t xml:space="preserve">
Textfeld</t>
        </r>
      </text>
    </comment>
    <comment ref="W207" authorId="1">
      <text>
        <r>
          <rPr>
            <b/>
            <sz val="9"/>
            <rFont val="Tahoma"/>
          </rPr>
          <t>Gairola, Krishan:</t>
        </r>
        <r>
          <rPr>
            <sz val="9"/>
            <rFont val="Tahoma"/>
          </rPr>
          <t xml:space="preserve">
Textfeld</t>
        </r>
      </text>
    </comment>
    <comment ref="X207" authorId="1">
      <text>
        <r>
          <rPr>
            <b/>
            <sz val="9"/>
            <rFont val="Tahoma"/>
          </rPr>
          <t>Gairola, Krishan:</t>
        </r>
        <r>
          <rPr>
            <sz val="9"/>
            <rFont val="Tahoma"/>
          </rPr>
          <t xml:space="preserve">
Textfeld</t>
        </r>
      </text>
    </comment>
    <comment ref="Y207" authorId="1">
      <text>
        <r>
          <rPr>
            <b/>
            <sz val="9"/>
            <rFont val="Tahoma"/>
          </rPr>
          <t>Gairola, Krishan:</t>
        </r>
        <r>
          <rPr>
            <sz val="9"/>
            <rFont val="Tahoma"/>
          </rPr>
          <t xml:space="preserve">
Textfeld</t>
        </r>
      </text>
    </comment>
    <comment ref="Z207" authorId="1">
      <text>
        <r>
          <rPr>
            <b/>
            <sz val="9"/>
            <rFont val="Tahoma"/>
          </rPr>
          <t>Gairola, Krishan:</t>
        </r>
        <r>
          <rPr>
            <sz val="9"/>
            <rFont val="Tahoma"/>
          </rPr>
          <t xml:space="preserve">
Textfeld</t>
        </r>
      </text>
    </comment>
    <comment ref="I208" authorId="0">
      <text>
        <r>
          <rPr>
            <b/>
            <sz val="9"/>
            <rFont val="Tahoma"/>
          </rPr>
          <t>von Kleist, Björn:</t>
        </r>
        <r>
          <rPr>
            <sz val="9"/>
            <rFont val="Tahoma"/>
          </rPr>
          <t xml:space="preserve">
CO2-Wert</t>
        </r>
      </text>
    </comment>
    <comment ref="J208" authorId="0">
      <text>
        <r>
          <rPr>
            <b/>
            <sz val="9"/>
            <rFont val="Tahoma"/>
          </rPr>
          <t>von Kleist, Björn:</t>
        </r>
        <r>
          <rPr>
            <sz val="9"/>
            <rFont val="Tahoma"/>
          </rPr>
          <t xml:space="preserve">
CO2-Wert</t>
        </r>
      </text>
    </comment>
    <comment ref="K208" authorId="0">
      <text>
        <r>
          <rPr>
            <b/>
            <sz val="9"/>
            <rFont val="Tahoma"/>
          </rPr>
          <t>von Kleist, Björn:</t>
        </r>
        <r>
          <rPr>
            <sz val="9"/>
            <rFont val="Tahoma"/>
          </rPr>
          <t xml:space="preserve">
CO2-Wert</t>
        </r>
      </text>
    </comment>
    <comment ref="L208" authorId="0">
      <text>
        <r>
          <rPr>
            <b/>
            <sz val="9"/>
            <rFont val="Tahoma"/>
          </rPr>
          <t>von Kleist, Björn:</t>
        </r>
        <r>
          <rPr>
            <sz val="9"/>
            <rFont val="Tahoma"/>
          </rPr>
          <t xml:space="preserve">
CO2-Wert</t>
        </r>
      </text>
    </comment>
    <comment ref="M208" authorId="0">
      <text>
        <r>
          <rPr>
            <b/>
            <sz val="9"/>
            <rFont val="Tahoma"/>
          </rPr>
          <t>von Kleist, Björn:</t>
        </r>
        <r>
          <rPr>
            <sz val="9"/>
            <rFont val="Tahoma"/>
          </rPr>
          <t xml:space="preserve">
CO2-Wert</t>
        </r>
      </text>
    </comment>
    <comment ref="N208" authorId="0">
      <text>
        <r>
          <rPr>
            <b/>
            <sz val="9"/>
            <rFont val="Tahoma"/>
          </rPr>
          <t>von Kleist, Björn:</t>
        </r>
        <r>
          <rPr>
            <sz val="9"/>
            <rFont val="Tahoma"/>
          </rPr>
          <t xml:space="preserve">
CO2-Wert</t>
        </r>
      </text>
    </comment>
    <comment ref="O208" authorId="0">
      <text>
        <r>
          <rPr>
            <b/>
            <sz val="9"/>
            <rFont val="Tahoma"/>
          </rPr>
          <t>von Kleist, Björn:</t>
        </r>
        <r>
          <rPr>
            <sz val="9"/>
            <rFont val="Tahoma"/>
          </rPr>
          <t xml:space="preserve">
CO2-Wert</t>
        </r>
      </text>
    </comment>
    <comment ref="P208" authorId="0">
      <text>
        <r>
          <rPr>
            <b/>
            <sz val="9"/>
            <rFont val="Tahoma"/>
          </rPr>
          <t>von Kleist, Björn:</t>
        </r>
        <r>
          <rPr>
            <sz val="9"/>
            <rFont val="Tahoma"/>
          </rPr>
          <t xml:space="preserve">
CO2-Wert</t>
        </r>
      </text>
    </comment>
    <comment ref="Q208" authorId="0">
      <text>
        <r>
          <rPr>
            <b/>
            <sz val="9"/>
            <rFont val="Tahoma"/>
          </rPr>
          <t>von Kleist, Björn:</t>
        </r>
        <r>
          <rPr>
            <sz val="9"/>
            <rFont val="Tahoma"/>
          </rPr>
          <t xml:space="preserve">
CO2-Wert</t>
        </r>
      </text>
    </comment>
    <comment ref="R208" authorId="0">
      <text>
        <r>
          <rPr>
            <b/>
            <sz val="9"/>
            <rFont val="Tahoma"/>
          </rPr>
          <t>von Kleist, Björn:</t>
        </r>
        <r>
          <rPr>
            <sz val="9"/>
            <rFont val="Tahoma"/>
          </rPr>
          <t xml:space="preserve">
CO2-Wert</t>
        </r>
      </text>
    </comment>
    <comment ref="S208" authorId="0">
      <text>
        <r>
          <rPr>
            <b/>
            <sz val="9"/>
            <rFont val="Tahoma"/>
          </rPr>
          <t>von Kleist, Björn:</t>
        </r>
        <r>
          <rPr>
            <sz val="9"/>
            <rFont val="Tahoma"/>
          </rPr>
          <t xml:space="preserve">
CO2-Wert</t>
        </r>
      </text>
    </comment>
    <comment ref="T208" authorId="0">
      <text>
        <r>
          <rPr>
            <b/>
            <sz val="9"/>
            <rFont val="Tahoma"/>
          </rPr>
          <t>von Kleist, Björn:</t>
        </r>
        <r>
          <rPr>
            <sz val="9"/>
            <rFont val="Tahoma"/>
          </rPr>
          <t xml:space="preserve">
CO2-Wert</t>
        </r>
      </text>
    </comment>
    <comment ref="U208" authorId="0">
      <text>
        <r>
          <rPr>
            <b/>
            <sz val="9"/>
            <rFont val="Tahoma"/>
          </rPr>
          <t>von Kleist, Björn:</t>
        </r>
        <r>
          <rPr>
            <sz val="9"/>
            <rFont val="Tahoma"/>
          </rPr>
          <t xml:space="preserve">
CO2-Wert</t>
        </r>
      </text>
    </comment>
    <comment ref="V208" authorId="0">
      <text>
        <r>
          <rPr>
            <b/>
            <sz val="9"/>
            <rFont val="Tahoma"/>
          </rPr>
          <t>von Kleist, Björn:</t>
        </r>
        <r>
          <rPr>
            <sz val="9"/>
            <rFont val="Tahoma"/>
          </rPr>
          <t xml:space="preserve">
CO2-Wert</t>
        </r>
      </text>
    </comment>
    <comment ref="W208" authorId="0">
      <text>
        <r>
          <rPr>
            <b/>
            <sz val="9"/>
            <rFont val="Tahoma"/>
          </rPr>
          <t>von Kleist, Björn:</t>
        </r>
        <r>
          <rPr>
            <sz val="9"/>
            <rFont val="Tahoma"/>
          </rPr>
          <t xml:space="preserve">
CO2-Wert</t>
        </r>
      </text>
    </comment>
    <comment ref="X208" authorId="0">
      <text>
        <r>
          <rPr>
            <b/>
            <sz val="9"/>
            <rFont val="Tahoma"/>
          </rPr>
          <t>von Kleist, Björn:</t>
        </r>
        <r>
          <rPr>
            <sz val="9"/>
            <rFont val="Tahoma"/>
          </rPr>
          <t xml:space="preserve">
CO2-Wert</t>
        </r>
      </text>
    </comment>
    <comment ref="Y208" authorId="0">
      <text>
        <r>
          <rPr>
            <b/>
            <sz val="9"/>
            <rFont val="Tahoma"/>
          </rPr>
          <t>von Kleist, Björn:</t>
        </r>
        <r>
          <rPr>
            <sz val="9"/>
            <rFont val="Tahoma"/>
          </rPr>
          <t xml:space="preserve">
CO2-Wert</t>
        </r>
      </text>
    </comment>
    <comment ref="Z208" authorId="0">
      <text>
        <r>
          <rPr>
            <b/>
            <sz val="9"/>
            <rFont val="Tahoma"/>
          </rPr>
          <t>von Kleist, Björn:</t>
        </r>
        <r>
          <rPr>
            <sz val="9"/>
            <rFont val="Tahoma"/>
          </rPr>
          <t xml:space="preserve">
CO2-Wert</t>
        </r>
      </text>
    </comment>
    <comment ref="I209" authorId="1">
      <text>
        <r>
          <rPr>
            <b/>
            <sz val="9"/>
            <rFont val="Tahoma"/>
          </rPr>
          <t>Gairola, Krishan:</t>
        </r>
        <r>
          <rPr>
            <sz val="9"/>
            <rFont val="Tahoma"/>
          </rPr>
          <t xml:space="preserve">
Textfeld</t>
        </r>
      </text>
    </comment>
    <comment ref="J209" authorId="1">
      <text>
        <r>
          <rPr>
            <b/>
            <sz val="9"/>
            <rFont val="Tahoma"/>
          </rPr>
          <t>Gairola, Krishan:</t>
        </r>
        <r>
          <rPr>
            <sz val="9"/>
            <rFont val="Tahoma"/>
          </rPr>
          <t xml:space="preserve">
Textfeld</t>
        </r>
      </text>
    </comment>
    <comment ref="K209" authorId="1">
      <text>
        <r>
          <rPr>
            <b/>
            <sz val="9"/>
            <rFont val="Tahoma"/>
          </rPr>
          <t>Gairola, Krishan:</t>
        </r>
        <r>
          <rPr>
            <sz val="9"/>
            <rFont val="Tahoma"/>
          </rPr>
          <t xml:space="preserve">
Textfeld</t>
        </r>
      </text>
    </comment>
    <comment ref="L209" authorId="1">
      <text>
        <r>
          <rPr>
            <b/>
            <sz val="9"/>
            <rFont val="Tahoma"/>
          </rPr>
          <t>Gairola, Krishan:</t>
        </r>
        <r>
          <rPr>
            <sz val="9"/>
            <rFont val="Tahoma"/>
          </rPr>
          <t xml:space="preserve">
Textfeld</t>
        </r>
      </text>
    </comment>
    <comment ref="M209" authorId="1">
      <text>
        <r>
          <rPr>
            <b/>
            <sz val="9"/>
            <rFont val="Tahoma"/>
          </rPr>
          <t>Gairola, Krishan:</t>
        </r>
        <r>
          <rPr>
            <sz val="9"/>
            <rFont val="Tahoma"/>
          </rPr>
          <t xml:space="preserve">
Textfeld</t>
        </r>
      </text>
    </comment>
    <comment ref="N209" authorId="1">
      <text>
        <r>
          <rPr>
            <b/>
            <sz val="9"/>
            <rFont val="Tahoma"/>
          </rPr>
          <t>Gairola, Krishan:</t>
        </r>
        <r>
          <rPr>
            <sz val="9"/>
            <rFont val="Tahoma"/>
          </rPr>
          <t xml:space="preserve">
Textfeld</t>
        </r>
      </text>
    </comment>
    <comment ref="O209" authorId="1">
      <text>
        <r>
          <rPr>
            <b/>
            <sz val="9"/>
            <rFont val="Tahoma"/>
          </rPr>
          <t>Gairola, Krishan:</t>
        </r>
        <r>
          <rPr>
            <sz val="9"/>
            <rFont val="Tahoma"/>
          </rPr>
          <t xml:space="preserve">
Textfeld</t>
        </r>
      </text>
    </comment>
    <comment ref="P209" authorId="1">
      <text>
        <r>
          <rPr>
            <b/>
            <sz val="9"/>
            <rFont val="Tahoma"/>
          </rPr>
          <t>Gairola, Krishan:</t>
        </r>
        <r>
          <rPr>
            <sz val="9"/>
            <rFont val="Tahoma"/>
          </rPr>
          <t xml:space="preserve">
Textfeld</t>
        </r>
      </text>
    </comment>
    <comment ref="Q209" authorId="1">
      <text>
        <r>
          <rPr>
            <b/>
            <sz val="9"/>
            <rFont val="Tahoma"/>
          </rPr>
          <t>Gairola, Krishan:</t>
        </r>
        <r>
          <rPr>
            <sz val="9"/>
            <rFont val="Tahoma"/>
          </rPr>
          <t xml:space="preserve">
Textfeld</t>
        </r>
      </text>
    </comment>
    <comment ref="R209" authorId="1">
      <text>
        <r>
          <rPr>
            <b/>
            <sz val="9"/>
            <rFont val="Tahoma"/>
          </rPr>
          <t>Gairola, Krishan:</t>
        </r>
        <r>
          <rPr>
            <sz val="9"/>
            <rFont val="Tahoma"/>
          </rPr>
          <t xml:space="preserve">
Textfeld</t>
        </r>
      </text>
    </comment>
    <comment ref="S209" authorId="1">
      <text>
        <r>
          <rPr>
            <b/>
            <sz val="9"/>
            <rFont val="Tahoma"/>
          </rPr>
          <t>Gairola, Krishan:</t>
        </r>
        <r>
          <rPr>
            <sz val="9"/>
            <rFont val="Tahoma"/>
          </rPr>
          <t xml:space="preserve">
Textfeld</t>
        </r>
      </text>
    </comment>
    <comment ref="T209" authorId="1">
      <text>
        <r>
          <rPr>
            <b/>
            <sz val="9"/>
            <rFont val="Tahoma"/>
          </rPr>
          <t>Gairola, Krishan:</t>
        </r>
        <r>
          <rPr>
            <sz val="9"/>
            <rFont val="Tahoma"/>
          </rPr>
          <t xml:space="preserve">
Textfeld</t>
        </r>
      </text>
    </comment>
    <comment ref="U209" authorId="1">
      <text>
        <r>
          <rPr>
            <b/>
            <sz val="9"/>
            <rFont val="Tahoma"/>
          </rPr>
          <t>Gairola, Krishan:</t>
        </r>
        <r>
          <rPr>
            <sz val="9"/>
            <rFont val="Tahoma"/>
          </rPr>
          <t xml:space="preserve">
Textfeld</t>
        </r>
      </text>
    </comment>
    <comment ref="V209" authorId="1">
      <text>
        <r>
          <rPr>
            <b/>
            <sz val="9"/>
            <rFont val="Tahoma"/>
          </rPr>
          <t>Gairola, Krishan:</t>
        </r>
        <r>
          <rPr>
            <sz val="9"/>
            <rFont val="Tahoma"/>
          </rPr>
          <t xml:space="preserve">
Textfeld</t>
        </r>
      </text>
    </comment>
    <comment ref="W209" authorId="1">
      <text>
        <r>
          <rPr>
            <b/>
            <sz val="9"/>
            <rFont val="Tahoma"/>
          </rPr>
          <t>Gairola, Krishan:</t>
        </r>
        <r>
          <rPr>
            <sz val="9"/>
            <rFont val="Tahoma"/>
          </rPr>
          <t xml:space="preserve">
Textfeld</t>
        </r>
      </text>
    </comment>
    <comment ref="X209" authorId="1">
      <text>
        <r>
          <rPr>
            <b/>
            <sz val="9"/>
            <rFont val="Tahoma"/>
          </rPr>
          <t>Gairola, Krishan:</t>
        </r>
        <r>
          <rPr>
            <sz val="9"/>
            <rFont val="Tahoma"/>
          </rPr>
          <t xml:space="preserve">
Textfeld</t>
        </r>
      </text>
    </comment>
    <comment ref="Y209" authorId="1">
      <text>
        <r>
          <rPr>
            <b/>
            <sz val="9"/>
            <rFont val="Tahoma"/>
          </rPr>
          <t>Gairola, Krishan:</t>
        </r>
        <r>
          <rPr>
            <sz val="9"/>
            <rFont val="Tahoma"/>
          </rPr>
          <t xml:space="preserve">
Textfeld</t>
        </r>
      </text>
    </comment>
    <comment ref="Z209" authorId="1">
      <text>
        <r>
          <rPr>
            <b/>
            <sz val="9"/>
            <rFont val="Tahoma"/>
          </rPr>
          <t>Gairola, Krishan:</t>
        </r>
        <r>
          <rPr>
            <sz val="9"/>
            <rFont val="Tahoma"/>
          </rPr>
          <t xml:space="preserve">
Textfeld</t>
        </r>
      </text>
    </comment>
    <comment ref="I210" authorId="0">
      <text>
        <r>
          <rPr>
            <b/>
            <sz val="9"/>
            <rFont val="Tahoma"/>
          </rPr>
          <t>von Kleist, Björn:</t>
        </r>
        <r>
          <rPr>
            <sz val="9"/>
            <rFont val="Tahoma"/>
          </rPr>
          <t xml:space="preserve">
CO2-Wert</t>
        </r>
      </text>
    </comment>
    <comment ref="J210" authorId="0">
      <text>
        <r>
          <rPr>
            <b/>
            <sz val="9"/>
            <rFont val="Tahoma"/>
          </rPr>
          <t>von Kleist, Björn:</t>
        </r>
        <r>
          <rPr>
            <sz val="9"/>
            <rFont val="Tahoma"/>
          </rPr>
          <t xml:space="preserve">
CO2-Wert</t>
        </r>
      </text>
    </comment>
    <comment ref="K210" authorId="0">
      <text>
        <r>
          <rPr>
            <b/>
            <sz val="9"/>
            <rFont val="Tahoma"/>
          </rPr>
          <t>von Kleist, Björn:</t>
        </r>
        <r>
          <rPr>
            <sz val="9"/>
            <rFont val="Tahoma"/>
          </rPr>
          <t xml:space="preserve">
CO2-Wert</t>
        </r>
      </text>
    </comment>
    <comment ref="L210" authorId="0">
      <text>
        <r>
          <rPr>
            <b/>
            <sz val="9"/>
            <rFont val="Tahoma"/>
          </rPr>
          <t>von Kleist, Björn:</t>
        </r>
        <r>
          <rPr>
            <sz val="9"/>
            <rFont val="Tahoma"/>
          </rPr>
          <t xml:space="preserve">
CO2-Wert</t>
        </r>
      </text>
    </comment>
    <comment ref="M210" authorId="0">
      <text>
        <r>
          <rPr>
            <b/>
            <sz val="9"/>
            <rFont val="Tahoma"/>
          </rPr>
          <t>von Kleist, Björn:</t>
        </r>
        <r>
          <rPr>
            <sz val="9"/>
            <rFont val="Tahoma"/>
          </rPr>
          <t xml:space="preserve">
CO2-Wert</t>
        </r>
      </text>
    </comment>
    <comment ref="N210" authorId="0">
      <text>
        <r>
          <rPr>
            <b/>
            <sz val="9"/>
            <rFont val="Tahoma"/>
          </rPr>
          <t>von Kleist, Björn:</t>
        </r>
        <r>
          <rPr>
            <sz val="9"/>
            <rFont val="Tahoma"/>
          </rPr>
          <t xml:space="preserve">
CO2-Wert</t>
        </r>
      </text>
    </comment>
    <comment ref="O210" authorId="0">
      <text>
        <r>
          <rPr>
            <b/>
            <sz val="9"/>
            <rFont val="Tahoma"/>
          </rPr>
          <t>von Kleist, Björn:</t>
        </r>
        <r>
          <rPr>
            <sz val="9"/>
            <rFont val="Tahoma"/>
          </rPr>
          <t xml:space="preserve">
CO2-Wert</t>
        </r>
      </text>
    </comment>
    <comment ref="P210" authorId="0">
      <text>
        <r>
          <rPr>
            <b/>
            <sz val="9"/>
            <rFont val="Tahoma"/>
          </rPr>
          <t>von Kleist, Björn:</t>
        </r>
        <r>
          <rPr>
            <sz val="9"/>
            <rFont val="Tahoma"/>
          </rPr>
          <t xml:space="preserve">
CO2-Wert</t>
        </r>
      </text>
    </comment>
    <comment ref="Q210" authorId="0">
      <text>
        <r>
          <rPr>
            <b/>
            <sz val="9"/>
            <rFont val="Tahoma"/>
          </rPr>
          <t>von Kleist, Björn:</t>
        </r>
        <r>
          <rPr>
            <sz val="9"/>
            <rFont val="Tahoma"/>
          </rPr>
          <t xml:space="preserve">
CO2-Wert</t>
        </r>
      </text>
    </comment>
    <comment ref="R210" authorId="0">
      <text>
        <r>
          <rPr>
            <b/>
            <sz val="9"/>
            <rFont val="Tahoma"/>
          </rPr>
          <t>von Kleist, Björn:</t>
        </r>
        <r>
          <rPr>
            <sz val="9"/>
            <rFont val="Tahoma"/>
          </rPr>
          <t xml:space="preserve">
CO2-Wert</t>
        </r>
      </text>
    </comment>
    <comment ref="S210" authorId="0">
      <text>
        <r>
          <rPr>
            <b/>
            <sz val="9"/>
            <rFont val="Tahoma"/>
          </rPr>
          <t>von Kleist, Björn:</t>
        </r>
        <r>
          <rPr>
            <sz val="9"/>
            <rFont val="Tahoma"/>
          </rPr>
          <t xml:space="preserve">
CO2-Wert</t>
        </r>
      </text>
    </comment>
    <comment ref="T210" authorId="0">
      <text>
        <r>
          <rPr>
            <b/>
            <sz val="9"/>
            <rFont val="Tahoma"/>
          </rPr>
          <t>von Kleist, Björn:</t>
        </r>
        <r>
          <rPr>
            <sz val="9"/>
            <rFont val="Tahoma"/>
          </rPr>
          <t xml:space="preserve">
CO2-Wert</t>
        </r>
      </text>
    </comment>
    <comment ref="U210" authorId="0">
      <text>
        <r>
          <rPr>
            <b/>
            <sz val="9"/>
            <rFont val="Tahoma"/>
          </rPr>
          <t>von Kleist, Björn:</t>
        </r>
        <r>
          <rPr>
            <sz val="9"/>
            <rFont val="Tahoma"/>
          </rPr>
          <t xml:space="preserve">
CO2-Wert</t>
        </r>
      </text>
    </comment>
    <comment ref="V210" authorId="0">
      <text>
        <r>
          <rPr>
            <b/>
            <sz val="9"/>
            <rFont val="Tahoma"/>
          </rPr>
          <t>von Kleist, Björn:</t>
        </r>
        <r>
          <rPr>
            <sz val="9"/>
            <rFont val="Tahoma"/>
          </rPr>
          <t xml:space="preserve">
CO2-Wert</t>
        </r>
      </text>
    </comment>
    <comment ref="W210" authorId="0">
      <text>
        <r>
          <rPr>
            <b/>
            <sz val="9"/>
            <rFont val="Tahoma"/>
          </rPr>
          <t>von Kleist, Björn:</t>
        </r>
        <r>
          <rPr>
            <sz val="9"/>
            <rFont val="Tahoma"/>
          </rPr>
          <t xml:space="preserve">
CO2-Wert</t>
        </r>
      </text>
    </comment>
    <comment ref="X210" authorId="0">
      <text>
        <r>
          <rPr>
            <b/>
            <sz val="9"/>
            <rFont val="Tahoma"/>
          </rPr>
          <t>von Kleist, Björn:</t>
        </r>
        <r>
          <rPr>
            <sz val="9"/>
            <rFont val="Tahoma"/>
          </rPr>
          <t xml:space="preserve">
CO2-Wert</t>
        </r>
      </text>
    </comment>
    <comment ref="Y210" authorId="0">
      <text>
        <r>
          <rPr>
            <b/>
            <sz val="9"/>
            <rFont val="Tahoma"/>
          </rPr>
          <t>von Kleist, Björn:</t>
        </r>
        <r>
          <rPr>
            <sz val="9"/>
            <rFont val="Tahoma"/>
          </rPr>
          <t xml:space="preserve">
CO2-Wert</t>
        </r>
      </text>
    </comment>
    <comment ref="Z210" authorId="0">
      <text>
        <r>
          <rPr>
            <b/>
            <sz val="9"/>
            <rFont val="Tahoma"/>
          </rPr>
          <t>von Kleist, Björn:</t>
        </r>
        <r>
          <rPr>
            <sz val="9"/>
            <rFont val="Tahoma"/>
          </rPr>
          <t xml:space="preserve">
CO2-Wert</t>
        </r>
      </text>
    </comment>
    <comment ref="I211" authorId="1">
      <text>
        <r>
          <rPr>
            <b/>
            <sz val="9"/>
            <rFont val="Tahoma"/>
          </rPr>
          <t>Gairola, Krishan:</t>
        </r>
        <r>
          <rPr>
            <sz val="9"/>
            <rFont val="Tahoma"/>
          </rPr>
          <t xml:space="preserve">
Textfeld</t>
        </r>
      </text>
    </comment>
    <comment ref="J211" authorId="1">
      <text>
        <r>
          <rPr>
            <b/>
            <sz val="9"/>
            <rFont val="Tahoma"/>
          </rPr>
          <t>Gairola, Krishan:</t>
        </r>
        <r>
          <rPr>
            <sz val="9"/>
            <rFont val="Tahoma"/>
          </rPr>
          <t xml:space="preserve">
Textfeld</t>
        </r>
      </text>
    </comment>
    <comment ref="K211" authorId="1">
      <text>
        <r>
          <rPr>
            <b/>
            <sz val="9"/>
            <rFont val="Tahoma"/>
          </rPr>
          <t>Gairola, Krishan:</t>
        </r>
        <r>
          <rPr>
            <sz val="9"/>
            <rFont val="Tahoma"/>
          </rPr>
          <t xml:space="preserve">
Textfeld</t>
        </r>
      </text>
    </comment>
    <comment ref="L211" authorId="1">
      <text>
        <r>
          <rPr>
            <b/>
            <sz val="9"/>
            <rFont val="Tahoma"/>
          </rPr>
          <t>Gairola, Krishan:</t>
        </r>
        <r>
          <rPr>
            <sz val="9"/>
            <rFont val="Tahoma"/>
          </rPr>
          <t xml:space="preserve">
Textfeld</t>
        </r>
      </text>
    </comment>
    <comment ref="M211" authorId="1">
      <text>
        <r>
          <rPr>
            <b/>
            <sz val="9"/>
            <rFont val="Tahoma"/>
          </rPr>
          <t>Gairola, Krishan:</t>
        </r>
        <r>
          <rPr>
            <sz val="9"/>
            <rFont val="Tahoma"/>
          </rPr>
          <t xml:space="preserve">
Textfeld</t>
        </r>
      </text>
    </comment>
    <comment ref="N211" authorId="1">
      <text>
        <r>
          <rPr>
            <b/>
            <sz val="9"/>
            <rFont val="Tahoma"/>
          </rPr>
          <t>Gairola, Krishan:</t>
        </r>
        <r>
          <rPr>
            <sz val="9"/>
            <rFont val="Tahoma"/>
          </rPr>
          <t xml:space="preserve">
Textfeld</t>
        </r>
      </text>
    </comment>
    <comment ref="O211" authorId="1">
      <text>
        <r>
          <rPr>
            <b/>
            <sz val="9"/>
            <rFont val="Tahoma"/>
          </rPr>
          <t>Gairola, Krishan:</t>
        </r>
        <r>
          <rPr>
            <sz val="9"/>
            <rFont val="Tahoma"/>
          </rPr>
          <t xml:space="preserve">
Textfeld</t>
        </r>
      </text>
    </comment>
    <comment ref="P211" authorId="1">
      <text>
        <r>
          <rPr>
            <b/>
            <sz val="9"/>
            <rFont val="Tahoma"/>
          </rPr>
          <t>Gairola, Krishan:</t>
        </r>
        <r>
          <rPr>
            <sz val="9"/>
            <rFont val="Tahoma"/>
          </rPr>
          <t xml:space="preserve">
Textfeld</t>
        </r>
      </text>
    </comment>
    <comment ref="Q211" authorId="1">
      <text>
        <r>
          <rPr>
            <b/>
            <sz val="9"/>
            <rFont val="Tahoma"/>
          </rPr>
          <t>Gairola, Krishan:</t>
        </r>
        <r>
          <rPr>
            <sz val="9"/>
            <rFont val="Tahoma"/>
          </rPr>
          <t xml:space="preserve">
Textfeld</t>
        </r>
      </text>
    </comment>
    <comment ref="R211" authorId="1">
      <text>
        <r>
          <rPr>
            <b/>
            <sz val="9"/>
            <rFont val="Tahoma"/>
          </rPr>
          <t>Gairola, Krishan:</t>
        </r>
        <r>
          <rPr>
            <sz val="9"/>
            <rFont val="Tahoma"/>
          </rPr>
          <t xml:space="preserve">
Textfeld</t>
        </r>
      </text>
    </comment>
    <comment ref="S211" authorId="1">
      <text>
        <r>
          <rPr>
            <b/>
            <sz val="9"/>
            <rFont val="Tahoma"/>
          </rPr>
          <t>Gairola, Krishan:</t>
        </r>
        <r>
          <rPr>
            <sz val="9"/>
            <rFont val="Tahoma"/>
          </rPr>
          <t xml:space="preserve">
Textfeld</t>
        </r>
      </text>
    </comment>
    <comment ref="T211" authorId="1">
      <text>
        <r>
          <rPr>
            <b/>
            <sz val="9"/>
            <rFont val="Tahoma"/>
          </rPr>
          <t>Gairola, Krishan:</t>
        </r>
        <r>
          <rPr>
            <sz val="9"/>
            <rFont val="Tahoma"/>
          </rPr>
          <t xml:space="preserve">
Textfeld</t>
        </r>
      </text>
    </comment>
    <comment ref="U211" authorId="1">
      <text>
        <r>
          <rPr>
            <b/>
            <sz val="9"/>
            <rFont val="Tahoma"/>
          </rPr>
          <t>Gairola, Krishan:</t>
        </r>
        <r>
          <rPr>
            <sz val="9"/>
            <rFont val="Tahoma"/>
          </rPr>
          <t xml:space="preserve">
Textfeld</t>
        </r>
      </text>
    </comment>
    <comment ref="V211" authorId="1">
      <text>
        <r>
          <rPr>
            <b/>
            <sz val="9"/>
            <rFont val="Tahoma"/>
          </rPr>
          <t>Gairola, Krishan:</t>
        </r>
        <r>
          <rPr>
            <sz val="9"/>
            <rFont val="Tahoma"/>
          </rPr>
          <t xml:space="preserve">
Textfeld</t>
        </r>
      </text>
    </comment>
    <comment ref="W211" authorId="1">
      <text>
        <r>
          <rPr>
            <b/>
            <sz val="9"/>
            <rFont val="Tahoma"/>
          </rPr>
          <t>Gairola, Krishan:</t>
        </r>
        <r>
          <rPr>
            <sz val="9"/>
            <rFont val="Tahoma"/>
          </rPr>
          <t xml:space="preserve">
Textfeld</t>
        </r>
      </text>
    </comment>
    <comment ref="X211" authorId="1">
      <text>
        <r>
          <rPr>
            <b/>
            <sz val="9"/>
            <rFont val="Tahoma"/>
          </rPr>
          <t>Gairola, Krishan:</t>
        </r>
        <r>
          <rPr>
            <sz val="9"/>
            <rFont val="Tahoma"/>
          </rPr>
          <t xml:space="preserve">
Textfeld</t>
        </r>
      </text>
    </comment>
    <comment ref="Y211" authorId="1">
      <text>
        <r>
          <rPr>
            <b/>
            <sz val="9"/>
            <rFont val="Tahoma"/>
          </rPr>
          <t>Gairola, Krishan:</t>
        </r>
        <r>
          <rPr>
            <sz val="9"/>
            <rFont val="Tahoma"/>
          </rPr>
          <t xml:space="preserve">
Textfeld</t>
        </r>
      </text>
    </comment>
    <comment ref="Z211" authorId="1">
      <text>
        <r>
          <rPr>
            <b/>
            <sz val="9"/>
            <rFont val="Tahoma"/>
          </rPr>
          <t>Gairola, Krishan:</t>
        </r>
        <r>
          <rPr>
            <sz val="9"/>
            <rFont val="Tahoma"/>
          </rPr>
          <t xml:space="preserve">
Textfeld</t>
        </r>
      </text>
    </comment>
    <comment ref="I212" authorId="0">
      <text>
        <r>
          <rPr>
            <b/>
            <sz val="9"/>
            <rFont val="Tahoma"/>
          </rPr>
          <t>von Kleist, Björn:</t>
        </r>
        <r>
          <rPr>
            <sz val="9"/>
            <rFont val="Tahoma"/>
          </rPr>
          <t xml:space="preserve">
CO2-Wert</t>
        </r>
      </text>
    </comment>
    <comment ref="J212" authorId="0">
      <text>
        <r>
          <rPr>
            <b/>
            <sz val="9"/>
            <rFont val="Tahoma"/>
          </rPr>
          <t>von Kleist, Björn:</t>
        </r>
        <r>
          <rPr>
            <sz val="9"/>
            <rFont val="Tahoma"/>
          </rPr>
          <t xml:space="preserve">
CO2-Wert</t>
        </r>
      </text>
    </comment>
    <comment ref="K212" authorId="0">
      <text>
        <r>
          <rPr>
            <b/>
            <sz val="9"/>
            <rFont val="Tahoma"/>
          </rPr>
          <t>von Kleist, Björn:</t>
        </r>
        <r>
          <rPr>
            <sz val="9"/>
            <rFont val="Tahoma"/>
          </rPr>
          <t xml:space="preserve">
CO2-Wert</t>
        </r>
      </text>
    </comment>
    <comment ref="L212" authorId="0">
      <text>
        <r>
          <rPr>
            <b/>
            <sz val="9"/>
            <rFont val="Tahoma"/>
          </rPr>
          <t>von Kleist, Björn:</t>
        </r>
        <r>
          <rPr>
            <sz val="9"/>
            <rFont val="Tahoma"/>
          </rPr>
          <t xml:space="preserve">
CO2-Wert</t>
        </r>
      </text>
    </comment>
    <comment ref="M212" authorId="0">
      <text>
        <r>
          <rPr>
            <b/>
            <sz val="9"/>
            <rFont val="Tahoma"/>
          </rPr>
          <t>von Kleist, Björn:</t>
        </r>
        <r>
          <rPr>
            <sz val="9"/>
            <rFont val="Tahoma"/>
          </rPr>
          <t xml:space="preserve">
CO2-Wert</t>
        </r>
      </text>
    </comment>
    <comment ref="N212" authorId="0">
      <text>
        <r>
          <rPr>
            <b/>
            <sz val="9"/>
            <rFont val="Tahoma"/>
          </rPr>
          <t>von Kleist, Björn:</t>
        </r>
        <r>
          <rPr>
            <sz val="9"/>
            <rFont val="Tahoma"/>
          </rPr>
          <t xml:space="preserve">
CO2-Wert</t>
        </r>
      </text>
    </comment>
    <comment ref="O212" authorId="0">
      <text>
        <r>
          <rPr>
            <b/>
            <sz val="9"/>
            <rFont val="Tahoma"/>
          </rPr>
          <t>von Kleist, Björn:</t>
        </r>
        <r>
          <rPr>
            <sz val="9"/>
            <rFont val="Tahoma"/>
          </rPr>
          <t xml:space="preserve">
CO2-Wert</t>
        </r>
      </text>
    </comment>
    <comment ref="P212" authorId="0">
      <text>
        <r>
          <rPr>
            <b/>
            <sz val="9"/>
            <rFont val="Tahoma"/>
          </rPr>
          <t>von Kleist, Björn:</t>
        </r>
        <r>
          <rPr>
            <sz val="9"/>
            <rFont val="Tahoma"/>
          </rPr>
          <t xml:space="preserve">
CO2-Wert</t>
        </r>
      </text>
    </comment>
    <comment ref="Q212" authorId="0">
      <text>
        <r>
          <rPr>
            <b/>
            <sz val="9"/>
            <rFont val="Tahoma"/>
          </rPr>
          <t>von Kleist, Björn:</t>
        </r>
        <r>
          <rPr>
            <sz val="9"/>
            <rFont val="Tahoma"/>
          </rPr>
          <t xml:space="preserve">
CO2-Wert</t>
        </r>
      </text>
    </comment>
    <comment ref="R212" authorId="0">
      <text>
        <r>
          <rPr>
            <b/>
            <sz val="9"/>
            <rFont val="Tahoma"/>
          </rPr>
          <t>von Kleist, Björn:</t>
        </r>
        <r>
          <rPr>
            <sz val="9"/>
            <rFont val="Tahoma"/>
          </rPr>
          <t xml:space="preserve">
CO2-Wert</t>
        </r>
      </text>
    </comment>
    <comment ref="S212" authorId="0">
      <text>
        <r>
          <rPr>
            <b/>
            <sz val="9"/>
            <rFont val="Tahoma"/>
          </rPr>
          <t>von Kleist, Björn:</t>
        </r>
        <r>
          <rPr>
            <sz val="9"/>
            <rFont val="Tahoma"/>
          </rPr>
          <t xml:space="preserve">
CO2-Wert</t>
        </r>
      </text>
    </comment>
    <comment ref="T212" authorId="0">
      <text>
        <r>
          <rPr>
            <b/>
            <sz val="9"/>
            <rFont val="Tahoma"/>
          </rPr>
          <t>von Kleist, Björn:</t>
        </r>
        <r>
          <rPr>
            <sz val="9"/>
            <rFont val="Tahoma"/>
          </rPr>
          <t xml:space="preserve">
CO2-Wert</t>
        </r>
      </text>
    </comment>
    <comment ref="U212" authorId="0">
      <text>
        <r>
          <rPr>
            <b/>
            <sz val="9"/>
            <rFont val="Tahoma"/>
          </rPr>
          <t>von Kleist, Björn:</t>
        </r>
        <r>
          <rPr>
            <sz val="9"/>
            <rFont val="Tahoma"/>
          </rPr>
          <t xml:space="preserve">
CO2-Wert</t>
        </r>
      </text>
    </comment>
    <comment ref="V212" authorId="0">
      <text>
        <r>
          <rPr>
            <b/>
            <sz val="9"/>
            <rFont val="Tahoma"/>
          </rPr>
          <t>von Kleist, Björn:</t>
        </r>
        <r>
          <rPr>
            <sz val="9"/>
            <rFont val="Tahoma"/>
          </rPr>
          <t xml:space="preserve">
CO2-Wert</t>
        </r>
      </text>
    </comment>
    <comment ref="W212" authorId="0">
      <text>
        <r>
          <rPr>
            <b/>
            <sz val="9"/>
            <rFont val="Tahoma"/>
          </rPr>
          <t>von Kleist, Björn:</t>
        </r>
        <r>
          <rPr>
            <sz val="9"/>
            <rFont val="Tahoma"/>
          </rPr>
          <t xml:space="preserve">
CO2-Wert</t>
        </r>
      </text>
    </comment>
    <comment ref="X212" authorId="0">
      <text>
        <r>
          <rPr>
            <b/>
            <sz val="9"/>
            <rFont val="Tahoma"/>
          </rPr>
          <t>von Kleist, Björn:</t>
        </r>
        <r>
          <rPr>
            <sz val="9"/>
            <rFont val="Tahoma"/>
          </rPr>
          <t xml:space="preserve">
CO2-Wert</t>
        </r>
      </text>
    </comment>
    <comment ref="Y212" authorId="0">
      <text>
        <r>
          <rPr>
            <b/>
            <sz val="9"/>
            <rFont val="Tahoma"/>
          </rPr>
          <t>von Kleist, Björn:</t>
        </r>
        <r>
          <rPr>
            <sz val="9"/>
            <rFont val="Tahoma"/>
          </rPr>
          <t xml:space="preserve">
CO2-Wert</t>
        </r>
      </text>
    </comment>
    <comment ref="Z212" authorId="0">
      <text>
        <r>
          <rPr>
            <b/>
            <sz val="9"/>
            <rFont val="Tahoma"/>
          </rPr>
          <t>von Kleist, Björn:</t>
        </r>
        <r>
          <rPr>
            <sz val="9"/>
            <rFont val="Tahoma"/>
          </rPr>
          <t xml:space="preserve">
CO2-Wert</t>
        </r>
      </text>
    </comment>
    <comment ref="I213" authorId="1">
      <text>
        <r>
          <rPr>
            <b/>
            <sz val="9"/>
            <rFont val="Tahoma"/>
          </rPr>
          <t>Gairola, Krishan:</t>
        </r>
        <r>
          <rPr>
            <sz val="9"/>
            <rFont val="Tahoma"/>
          </rPr>
          <t xml:space="preserve">
Textfeld</t>
        </r>
      </text>
    </comment>
    <comment ref="J213" authorId="1">
      <text>
        <r>
          <rPr>
            <b/>
            <sz val="9"/>
            <rFont val="Tahoma"/>
          </rPr>
          <t>Gairola, Krishan:</t>
        </r>
        <r>
          <rPr>
            <sz val="9"/>
            <rFont val="Tahoma"/>
          </rPr>
          <t xml:space="preserve">
Textfeld</t>
        </r>
      </text>
    </comment>
    <comment ref="K213" authorId="1">
      <text>
        <r>
          <rPr>
            <b/>
            <sz val="9"/>
            <rFont val="Tahoma"/>
          </rPr>
          <t>Gairola, Krishan:</t>
        </r>
        <r>
          <rPr>
            <sz val="9"/>
            <rFont val="Tahoma"/>
          </rPr>
          <t xml:space="preserve">
Textfeld</t>
        </r>
      </text>
    </comment>
    <comment ref="L213" authorId="1">
      <text>
        <r>
          <rPr>
            <b/>
            <sz val="9"/>
            <rFont val="Tahoma"/>
          </rPr>
          <t>Gairola, Krishan:</t>
        </r>
        <r>
          <rPr>
            <sz val="9"/>
            <rFont val="Tahoma"/>
          </rPr>
          <t xml:space="preserve">
Textfeld</t>
        </r>
      </text>
    </comment>
    <comment ref="M213" authorId="1">
      <text>
        <r>
          <rPr>
            <b/>
            <sz val="9"/>
            <rFont val="Tahoma"/>
          </rPr>
          <t>Gairola, Krishan:</t>
        </r>
        <r>
          <rPr>
            <sz val="9"/>
            <rFont val="Tahoma"/>
          </rPr>
          <t xml:space="preserve">
Textfeld</t>
        </r>
      </text>
    </comment>
    <comment ref="N213" authorId="1">
      <text>
        <r>
          <rPr>
            <b/>
            <sz val="9"/>
            <rFont val="Tahoma"/>
          </rPr>
          <t>Gairola, Krishan:</t>
        </r>
        <r>
          <rPr>
            <sz val="9"/>
            <rFont val="Tahoma"/>
          </rPr>
          <t xml:space="preserve">
Textfeld</t>
        </r>
      </text>
    </comment>
    <comment ref="O213" authorId="1">
      <text>
        <r>
          <rPr>
            <b/>
            <sz val="9"/>
            <rFont val="Tahoma"/>
          </rPr>
          <t>Gairola, Krishan:</t>
        </r>
        <r>
          <rPr>
            <sz val="9"/>
            <rFont val="Tahoma"/>
          </rPr>
          <t xml:space="preserve">
Textfeld</t>
        </r>
      </text>
    </comment>
    <comment ref="P213" authorId="1">
      <text>
        <r>
          <rPr>
            <b/>
            <sz val="9"/>
            <rFont val="Tahoma"/>
          </rPr>
          <t>Gairola, Krishan:</t>
        </r>
        <r>
          <rPr>
            <sz val="9"/>
            <rFont val="Tahoma"/>
          </rPr>
          <t xml:space="preserve">
Textfeld</t>
        </r>
      </text>
    </comment>
    <comment ref="Q213" authorId="1">
      <text>
        <r>
          <rPr>
            <b/>
            <sz val="9"/>
            <rFont val="Tahoma"/>
          </rPr>
          <t>Gairola, Krishan:</t>
        </r>
        <r>
          <rPr>
            <sz val="9"/>
            <rFont val="Tahoma"/>
          </rPr>
          <t xml:space="preserve">
Textfeld</t>
        </r>
      </text>
    </comment>
    <comment ref="R213" authorId="1">
      <text>
        <r>
          <rPr>
            <b/>
            <sz val="9"/>
            <rFont val="Tahoma"/>
          </rPr>
          <t>Gairola, Krishan:</t>
        </r>
        <r>
          <rPr>
            <sz val="9"/>
            <rFont val="Tahoma"/>
          </rPr>
          <t xml:space="preserve">
Textfeld</t>
        </r>
      </text>
    </comment>
    <comment ref="S213" authorId="1">
      <text>
        <r>
          <rPr>
            <b/>
            <sz val="9"/>
            <rFont val="Tahoma"/>
          </rPr>
          <t>Gairola, Krishan:</t>
        </r>
        <r>
          <rPr>
            <sz val="9"/>
            <rFont val="Tahoma"/>
          </rPr>
          <t xml:space="preserve">
Textfeld</t>
        </r>
      </text>
    </comment>
    <comment ref="T213" authorId="1">
      <text>
        <r>
          <rPr>
            <b/>
            <sz val="9"/>
            <rFont val="Tahoma"/>
          </rPr>
          <t>Gairola, Krishan:</t>
        </r>
        <r>
          <rPr>
            <sz val="9"/>
            <rFont val="Tahoma"/>
          </rPr>
          <t xml:space="preserve">
Textfeld</t>
        </r>
      </text>
    </comment>
    <comment ref="U213" authorId="1">
      <text>
        <r>
          <rPr>
            <b/>
            <sz val="9"/>
            <rFont val="Tahoma"/>
          </rPr>
          <t>Gairola, Krishan:</t>
        </r>
        <r>
          <rPr>
            <sz val="9"/>
            <rFont val="Tahoma"/>
          </rPr>
          <t xml:space="preserve">
Textfeld</t>
        </r>
      </text>
    </comment>
    <comment ref="V213" authorId="1">
      <text>
        <r>
          <rPr>
            <b/>
            <sz val="9"/>
            <rFont val="Tahoma"/>
          </rPr>
          <t>Gairola, Krishan:</t>
        </r>
        <r>
          <rPr>
            <sz val="9"/>
            <rFont val="Tahoma"/>
          </rPr>
          <t xml:space="preserve">
Textfeld</t>
        </r>
      </text>
    </comment>
    <comment ref="W213" authorId="1">
      <text>
        <r>
          <rPr>
            <b/>
            <sz val="9"/>
            <rFont val="Tahoma"/>
          </rPr>
          <t>Gairola, Krishan:</t>
        </r>
        <r>
          <rPr>
            <sz val="9"/>
            <rFont val="Tahoma"/>
          </rPr>
          <t xml:space="preserve">
Textfeld</t>
        </r>
      </text>
    </comment>
    <comment ref="X213" authorId="1">
      <text>
        <r>
          <rPr>
            <b/>
            <sz val="9"/>
            <rFont val="Tahoma"/>
          </rPr>
          <t>Gairola, Krishan:</t>
        </r>
        <r>
          <rPr>
            <sz val="9"/>
            <rFont val="Tahoma"/>
          </rPr>
          <t xml:space="preserve">
Textfeld</t>
        </r>
      </text>
    </comment>
    <comment ref="Y213" authorId="1">
      <text>
        <r>
          <rPr>
            <b/>
            <sz val="9"/>
            <rFont val="Tahoma"/>
          </rPr>
          <t>Gairola, Krishan:</t>
        </r>
        <r>
          <rPr>
            <sz val="9"/>
            <rFont val="Tahoma"/>
          </rPr>
          <t xml:space="preserve">
Textfeld</t>
        </r>
      </text>
    </comment>
    <comment ref="Z213" authorId="1">
      <text>
        <r>
          <rPr>
            <b/>
            <sz val="9"/>
            <rFont val="Tahoma"/>
          </rPr>
          <t>Gairola, Krishan:</t>
        </r>
        <r>
          <rPr>
            <sz val="9"/>
            <rFont val="Tahoma"/>
          </rPr>
          <t xml:space="preserve">
Textfeld</t>
        </r>
      </text>
    </comment>
    <comment ref="I214" authorId="0">
      <text>
        <r>
          <rPr>
            <b/>
            <sz val="9"/>
            <rFont val="Tahoma"/>
          </rPr>
          <t>von Kleist, Björn:</t>
        </r>
        <r>
          <rPr>
            <sz val="9"/>
            <rFont val="Tahoma"/>
          </rPr>
          <t xml:space="preserve">
CO2-Wert</t>
        </r>
      </text>
    </comment>
    <comment ref="J214" authorId="0">
      <text>
        <r>
          <rPr>
            <b/>
            <sz val="9"/>
            <rFont val="Tahoma"/>
          </rPr>
          <t>von Kleist, Björn:</t>
        </r>
        <r>
          <rPr>
            <sz val="9"/>
            <rFont val="Tahoma"/>
          </rPr>
          <t xml:space="preserve">
CO2-Wert</t>
        </r>
      </text>
    </comment>
    <comment ref="K214" authorId="0">
      <text>
        <r>
          <rPr>
            <b/>
            <sz val="9"/>
            <rFont val="Tahoma"/>
          </rPr>
          <t>von Kleist, Björn:</t>
        </r>
        <r>
          <rPr>
            <sz val="9"/>
            <rFont val="Tahoma"/>
          </rPr>
          <t xml:space="preserve">
CO2-Wert</t>
        </r>
      </text>
    </comment>
    <comment ref="L214" authorId="0">
      <text>
        <r>
          <rPr>
            <b/>
            <sz val="9"/>
            <rFont val="Tahoma"/>
          </rPr>
          <t>von Kleist, Björn:</t>
        </r>
        <r>
          <rPr>
            <sz val="9"/>
            <rFont val="Tahoma"/>
          </rPr>
          <t xml:space="preserve">
CO2-Wert</t>
        </r>
      </text>
    </comment>
    <comment ref="M214" authorId="0">
      <text>
        <r>
          <rPr>
            <b/>
            <sz val="9"/>
            <rFont val="Tahoma"/>
          </rPr>
          <t>von Kleist, Björn:</t>
        </r>
        <r>
          <rPr>
            <sz val="9"/>
            <rFont val="Tahoma"/>
          </rPr>
          <t xml:space="preserve">
CO2-Wert</t>
        </r>
      </text>
    </comment>
    <comment ref="N214" authorId="0">
      <text>
        <r>
          <rPr>
            <b/>
            <sz val="9"/>
            <rFont val="Tahoma"/>
          </rPr>
          <t>von Kleist, Björn:</t>
        </r>
        <r>
          <rPr>
            <sz val="9"/>
            <rFont val="Tahoma"/>
          </rPr>
          <t xml:space="preserve">
CO2-Wert</t>
        </r>
      </text>
    </comment>
    <comment ref="O214" authorId="0">
      <text>
        <r>
          <rPr>
            <b/>
            <sz val="9"/>
            <rFont val="Tahoma"/>
          </rPr>
          <t>von Kleist, Björn:</t>
        </r>
        <r>
          <rPr>
            <sz val="9"/>
            <rFont val="Tahoma"/>
          </rPr>
          <t xml:space="preserve">
CO2-Wert</t>
        </r>
      </text>
    </comment>
    <comment ref="P214" authorId="0">
      <text>
        <r>
          <rPr>
            <b/>
            <sz val="9"/>
            <rFont val="Tahoma"/>
          </rPr>
          <t>von Kleist, Björn:</t>
        </r>
        <r>
          <rPr>
            <sz val="9"/>
            <rFont val="Tahoma"/>
          </rPr>
          <t xml:space="preserve">
CO2-Wert</t>
        </r>
      </text>
    </comment>
    <comment ref="Q214" authorId="0">
      <text>
        <r>
          <rPr>
            <b/>
            <sz val="9"/>
            <rFont val="Tahoma"/>
          </rPr>
          <t>von Kleist, Björn:</t>
        </r>
        <r>
          <rPr>
            <sz val="9"/>
            <rFont val="Tahoma"/>
          </rPr>
          <t xml:space="preserve">
CO2-Wert</t>
        </r>
      </text>
    </comment>
    <comment ref="R214" authorId="0">
      <text>
        <r>
          <rPr>
            <b/>
            <sz val="9"/>
            <rFont val="Tahoma"/>
          </rPr>
          <t>von Kleist, Björn:</t>
        </r>
        <r>
          <rPr>
            <sz val="9"/>
            <rFont val="Tahoma"/>
          </rPr>
          <t xml:space="preserve">
CO2-Wert</t>
        </r>
      </text>
    </comment>
    <comment ref="S214" authorId="0">
      <text>
        <r>
          <rPr>
            <b/>
            <sz val="9"/>
            <rFont val="Tahoma"/>
          </rPr>
          <t>von Kleist, Björn:</t>
        </r>
        <r>
          <rPr>
            <sz val="9"/>
            <rFont val="Tahoma"/>
          </rPr>
          <t xml:space="preserve">
CO2-Wert</t>
        </r>
      </text>
    </comment>
    <comment ref="T214" authorId="0">
      <text>
        <r>
          <rPr>
            <b/>
            <sz val="9"/>
            <rFont val="Tahoma"/>
          </rPr>
          <t>von Kleist, Björn:</t>
        </r>
        <r>
          <rPr>
            <sz val="9"/>
            <rFont val="Tahoma"/>
          </rPr>
          <t xml:space="preserve">
CO2-Wert</t>
        </r>
      </text>
    </comment>
    <comment ref="U214" authorId="0">
      <text>
        <r>
          <rPr>
            <b/>
            <sz val="9"/>
            <rFont val="Tahoma"/>
          </rPr>
          <t>von Kleist, Björn:</t>
        </r>
        <r>
          <rPr>
            <sz val="9"/>
            <rFont val="Tahoma"/>
          </rPr>
          <t xml:space="preserve">
CO2-Wert</t>
        </r>
      </text>
    </comment>
    <comment ref="V214" authorId="0">
      <text>
        <r>
          <rPr>
            <b/>
            <sz val="9"/>
            <rFont val="Tahoma"/>
          </rPr>
          <t>von Kleist, Björn:</t>
        </r>
        <r>
          <rPr>
            <sz val="9"/>
            <rFont val="Tahoma"/>
          </rPr>
          <t xml:space="preserve">
CO2-Wert</t>
        </r>
      </text>
    </comment>
    <comment ref="W214" authorId="0">
      <text>
        <r>
          <rPr>
            <b/>
            <sz val="9"/>
            <rFont val="Tahoma"/>
          </rPr>
          <t>von Kleist, Björn:</t>
        </r>
        <r>
          <rPr>
            <sz val="9"/>
            <rFont val="Tahoma"/>
          </rPr>
          <t xml:space="preserve">
CO2-Wert</t>
        </r>
      </text>
    </comment>
    <comment ref="X214" authorId="0">
      <text>
        <r>
          <rPr>
            <b/>
            <sz val="9"/>
            <rFont val="Tahoma"/>
          </rPr>
          <t>von Kleist, Björn:</t>
        </r>
        <r>
          <rPr>
            <sz val="9"/>
            <rFont val="Tahoma"/>
          </rPr>
          <t xml:space="preserve">
CO2-Wert</t>
        </r>
      </text>
    </comment>
    <comment ref="Y214" authorId="0">
      <text>
        <r>
          <rPr>
            <b/>
            <sz val="9"/>
            <rFont val="Tahoma"/>
          </rPr>
          <t>von Kleist, Björn:</t>
        </r>
        <r>
          <rPr>
            <sz val="9"/>
            <rFont val="Tahoma"/>
          </rPr>
          <t xml:space="preserve">
CO2-Wert</t>
        </r>
      </text>
    </comment>
    <comment ref="Z214" authorId="0">
      <text>
        <r>
          <rPr>
            <b/>
            <sz val="9"/>
            <rFont val="Tahoma"/>
          </rPr>
          <t>von Kleist, Björn:</t>
        </r>
        <r>
          <rPr>
            <sz val="9"/>
            <rFont val="Tahoma"/>
          </rPr>
          <t xml:space="preserve">
CO2-Wert</t>
        </r>
      </text>
    </comment>
    <comment ref="I215" authorId="1">
      <text>
        <r>
          <rPr>
            <b/>
            <sz val="9"/>
            <rFont val="Tahoma"/>
          </rPr>
          <t>Gairola, Krishan:</t>
        </r>
        <r>
          <rPr>
            <sz val="9"/>
            <rFont val="Tahoma"/>
          </rPr>
          <t xml:space="preserve">
Textfeld</t>
        </r>
      </text>
    </comment>
    <comment ref="J215" authorId="1">
      <text>
        <r>
          <rPr>
            <b/>
            <sz val="9"/>
            <rFont val="Tahoma"/>
          </rPr>
          <t>Gairola, Krishan:</t>
        </r>
        <r>
          <rPr>
            <sz val="9"/>
            <rFont val="Tahoma"/>
          </rPr>
          <t xml:space="preserve">
Textfeld</t>
        </r>
      </text>
    </comment>
    <comment ref="K215" authorId="1">
      <text>
        <r>
          <rPr>
            <b/>
            <sz val="9"/>
            <rFont val="Tahoma"/>
          </rPr>
          <t>Gairola, Krishan:</t>
        </r>
        <r>
          <rPr>
            <sz val="9"/>
            <rFont val="Tahoma"/>
          </rPr>
          <t xml:space="preserve">
Textfeld</t>
        </r>
      </text>
    </comment>
    <comment ref="L215" authorId="1">
      <text>
        <r>
          <rPr>
            <b/>
            <sz val="9"/>
            <rFont val="Tahoma"/>
          </rPr>
          <t>Gairola, Krishan:</t>
        </r>
        <r>
          <rPr>
            <sz val="9"/>
            <rFont val="Tahoma"/>
          </rPr>
          <t xml:space="preserve">
Textfeld</t>
        </r>
      </text>
    </comment>
    <comment ref="M215" authorId="1">
      <text>
        <r>
          <rPr>
            <b/>
            <sz val="9"/>
            <rFont val="Tahoma"/>
          </rPr>
          <t>Gairola, Krishan:</t>
        </r>
        <r>
          <rPr>
            <sz val="9"/>
            <rFont val="Tahoma"/>
          </rPr>
          <t xml:space="preserve">
Textfeld</t>
        </r>
      </text>
    </comment>
    <comment ref="N215" authorId="1">
      <text>
        <r>
          <rPr>
            <b/>
            <sz val="9"/>
            <rFont val="Tahoma"/>
          </rPr>
          <t>Gairola, Krishan:</t>
        </r>
        <r>
          <rPr>
            <sz val="9"/>
            <rFont val="Tahoma"/>
          </rPr>
          <t xml:space="preserve">
Textfeld</t>
        </r>
      </text>
    </comment>
    <comment ref="O215" authorId="1">
      <text>
        <r>
          <rPr>
            <b/>
            <sz val="9"/>
            <rFont val="Tahoma"/>
          </rPr>
          <t>Gairola, Krishan:</t>
        </r>
        <r>
          <rPr>
            <sz val="9"/>
            <rFont val="Tahoma"/>
          </rPr>
          <t xml:space="preserve">
Textfeld</t>
        </r>
      </text>
    </comment>
    <comment ref="P215" authorId="1">
      <text>
        <r>
          <rPr>
            <b/>
            <sz val="9"/>
            <rFont val="Tahoma"/>
          </rPr>
          <t>Gairola, Krishan:</t>
        </r>
        <r>
          <rPr>
            <sz val="9"/>
            <rFont val="Tahoma"/>
          </rPr>
          <t xml:space="preserve">
Textfeld</t>
        </r>
      </text>
    </comment>
    <comment ref="Q215" authorId="1">
      <text>
        <r>
          <rPr>
            <b/>
            <sz val="9"/>
            <rFont val="Tahoma"/>
          </rPr>
          <t>Gairola, Krishan:</t>
        </r>
        <r>
          <rPr>
            <sz val="9"/>
            <rFont val="Tahoma"/>
          </rPr>
          <t xml:space="preserve">
Textfeld</t>
        </r>
      </text>
    </comment>
    <comment ref="R215" authorId="1">
      <text>
        <r>
          <rPr>
            <b/>
            <sz val="9"/>
            <rFont val="Tahoma"/>
          </rPr>
          <t>Gairola, Krishan:</t>
        </r>
        <r>
          <rPr>
            <sz val="9"/>
            <rFont val="Tahoma"/>
          </rPr>
          <t xml:space="preserve">
Textfeld</t>
        </r>
      </text>
    </comment>
    <comment ref="S215" authorId="1">
      <text>
        <r>
          <rPr>
            <b/>
            <sz val="9"/>
            <rFont val="Tahoma"/>
          </rPr>
          <t>Gairola, Krishan:</t>
        </r>
        <r>
          <rPr>
            <sz val="9"/>
            <rFont val="Tahoma"/>
          </rPr>
          <t xml:space="preserve">
Textfeld</t>
        </r>
      </text>
    </comment>
    <comment ref="T215" authorId="1">
      <text>
        <r>
          <rPr>
            <b/>
            <sz val="9"/>
            <rFont val="Tahoma"/>
          </rPr>
          <t>Gairola, Krishan:</t>
        </r>
        <r>
          <rPr>
            <sz val="9"/>
            <rFont val="Tahoma"/>
          </rPr>
          <t xml:space="preserve">
Textfeld</t>
        </r>
      </text>
    </comment>
    <comment ref="U215" authorId="1">
      <text>
        <r>
          <rPr>
            <b/>
            <sz val="9"/>
            <rFont val="Tahoma"/>
          </rPr>
          <t>Gairola, Krishan:</t>
        </r>
        <r>
          <rPr>
            <sz val="9"/>
            <rFont val="Tahoma"/>
          </rPr>
          <t xml:space="preserve">
Textfeld</t>
        </r>
      </text>
    </comment>
    <comment ref="V215" authorId="1">
      <text>
        <r>
          <rPr>
            <b/>
            <sz val="9"/>
            <rFont val="Tahoma"/>
          </rPr>
          <t>Gairola, Krishan:</t>
        </r>
        <r>
          <rPr>
            <sz val="9"/>
            <rFont val="Tahoma"/>
          </rPr>
          <t xml:space="preserve">
Textfeld</t>
        </r>
      </text>
    </comment>
    <comment ref="W215" authorId="1">
      <text>
        <r>
          <rPr>
            <b/>
            <sz val="9"/>
            <rFont val="Tahoma"/>
          </rPr>
          <t>Gairola, Krishan:</t>
        </r>
        <r>
          <rPr>
            <sz val="9"/>
            <rFont val="Tahoma"/>
          </rPr>
          <t xml:space="preserve">
Textfeld</t>
        </r>
      </text>
    </comment>
    <comment ref="X215" authorId="1">
      <text>
        <r>
          <rPr>
            <b/>
            <sz val="9"/>
            <rFont val="Tahoma"/>
          </rPr>
          <t>Gairola, Krishan:</t>
        </r>
        <r>
          <rPr>
            <sz val="9"/>
            <rFont val="Tahoma"/>
          </rPr>
          <t xml:space="preserve">
Textfeld</t>
        </r>
      </text>
    </comment>
    <comment ref="Y215" authorId="1">
      <text>
        <r>
          <rPr>
            <b/>
            <sz val="9"/>
            <rFont val="Tahoma"/>
          </rPr>
          <t>Gairola, Krishan:</t>
        </r>
        <r>
          <rPr>
            <sz val="9"/>
            <rFont val="Tahoma"/>
          </rPr>
          <t xml:space="preserve">
Textfeld</t>
        </r>
      </text>
    </comment>
    <comment ref="Z215" authorId="1">
      <text>
        <r>
          <rPr>
            <b/>
            <sz val="9"/>
            <rFont val="Tahoma"/>
          </rPr>
          <t>Gairola, Krishan:</t>
        </r>
        <r>
          <rPr>
            <sz val="9"/>
            <rFont val="Tahoma"/>
          </rPr>
          <t xml:space="preserve">
Textfeld</t>
        </r>
      </text>
    </comment>
    <comment ref="I216" authorId="0">
      <text>
        <r>
          <rPr>
            <b/>
            <sz val="9"/>
            <rFont val="Tahoma"/>
          </rPr>
          <t>von Kleist, Björn:</t>
        </r>
        <r>
          <rPr>
            <sz val="9"/>
            <rFont val="Tahoma"/>
          </rPr>
          <t xml:space="preserve">
CO2-Wert</t>
        </r>
      </text>
    </comment>
    <comment ref="J216" authorId="0">
      <text>
        <r>
          <rPr>
            <b/>
            <sz val="9"/>
            <rFont val="Tahoma"/>
          </rPr>
          <t>von Kleist, Björn:</t>
        </r>
        <r>
          <rPr>
            <sz val="9"/>
            <rFont val="Tahoma"/>
          </rPr>
          <t xml:space="preserve">
CO2-Wert</t>
        </r>
      </text>
    </comment>
    <comment ref="K216" authorId="0">
      <text>
        <r>
          <rPr>
            <b/>
            <sz val="9"/>
            <rFont val="Tahoma"/>
          </rPr>
          <t>von Kleist, Björn:</t>
        </r>
        <r>
          <rPr>
            <sz val="9"/>
            <rFont val="Tahoma"/>
          </rPr>
          <t xml:space="preserve">
CO2-Wert</t>
        </r>
      </text>
    </comment>
    <comment ref="L216" authorId="0">
      <text>
        <r>
          <rPr>
            <b/>
            <sz val="9"/>
            <rFont val="Tahoma"/>
          </rPr>
          <t>von Kleist, Björn:</t>
        </r>
        <r>
          <rPr>
            <sz val="9"/>
            <rFont val="Tahoma"/>
          </rPr>
          <t xml:space="preserve">
CO2-Wert</t>
        </r>
      </text>
    </comment>
    <comment ref="M216" authorId="0">
      <text>
        <r>
          <rPr>
            <b/>
            <sz val="9"/>
            <rFont val="Tahoma"/>
          </rPr>
          <t>von Kleist, Björn:</t>
        </r>
        <r>
          <rPr>
            <sz val="9"/>
            <rFont val="Tahoma"/>
          </rPr>
          <t xml:space="preserve">
CO2-Wert</t>
        </r>
      </text>
    </comment>
    <comment ref="N216" authorId="0">
      <text>
        <r>
          <rPr>
            <b/>
            <sz val="9"/>
            <rFont val="Tahoma"/>
          </rPr>
          <t>von Kleist, Björn:</t>
        </r>
        <r>
          <rPr>
            <sz val="9"/>
            <rFont val="Tahoma"/>
          </rPr>
          <t xml:space="preserve">
CO2-Wert</t>
        </r>
      </text>
    </comment>
    <comment ref="O216" authorId="0">
      <text>
        <r>
          <rPr>
            <b/>
            <sz val="9"/>
            <rFont val="Tahoma"/>
          </rPr>
          <t>von Kleist, Björn:</t>
        </r>
        <r>
          <rPr>
            <sz val="9"/>
            <rFont val="Tahoma"/>
          </rPr>
          <t xml:space="preserve">
CO2-Wert</t>
        </r>
      </text>
    </comment>
    <comment ref="P216" authorId="0">
      <text>
        <r>
          <rPr>
            <b/>
            <sz val="9"/>
            <rFont val="Tahoma"/>
          </rPr>
          <t>von Kleist, Björn:</t>
        </r>
        <r>
          <rPr>
            <sz val="9"/>
            <rFont val="Tahoma"/>
          </rPr>
          <t xml:space="preserve">
CO2-Wert</t>
        </r>
      </text>
    </comment>
    <comment ref="Q216" authorId="0">
      <text>
        <r>
          <rPr>
            <b/>
            <sz val="9"/>
            <rFont val="Tahoma"/>
          </rPr>
          <t>von Kleist, Björn:</t>
        </r>
        <r>
          <rPr>
            <sz val="9"/>
            <rFont val="Tahoma"/>
          </rPr>
          <t xml:space="preserve">
CO2-Wert</t>
        </r>
      </text>
    </comment>
    <comment ref="R216" authorId="0">
      <text>
        <r>
          <rPr>
            <b/>
            <sz val="9"/>
            <rFont val="Tahoma"/>
          </rPr>
          <t>von Kleist, Björn:</t>
        </r>
        <r>
          <rPr>
            <sz val="9"/>
            <rFont val="Tahoma"/>
          </rPr>
          <t xml:space="preserve">
CO2-Wert</t>
        </r>
      </text>
    </comment>
    <comment ref="S216" authorId="0">
      <text>
        <r>
          <rPr>
            <b/>
            <sz val="9"/>
            <rFont val="Tahoma"/>
          </rPr>
          <t>von Kleist, Björn:</t>
        </r>
        <r>
          <rPr>
            <sz val="9"/>
            <rFont val="Tahoma"/>
          </rPr>
          <t xml:space="preserve">
CO2-Wert</t>
        </r>
      </text>
    </comment>
    <comment ref="T216" authorId="0">
      <text>
        <r>
          <rPr>
            <b/>
            <sz val="9"/>
            <rFont val="Tahoma"/>
          </rPr>
          <t>von Kleist, Björn:</t>
        </r>
        <r>
          <rPr>
            <sz val="9"/>
            <rFont val="Tahoma"/>
          </rPr>
          <t xml:space="preserve">
CO2-Wert</t>
        </r>
      </text>
    </comment>
    <comment ref="U216" authorId="0">
      <text>
        <r>
          <rPr>
            <b/>
            <sz val="9"/>
            <rFont val="Tahoma"/>
          </rPr>
          <t>von Kleist, Björn:</t>
        </r>
        <r>
          <rPr>
            <sz val="9"/>
            <rFont val="Tahoma"/>
          </rPr>
          <t xml:space="preserve">
CO2-Wert</t>
        </r>
      </text>
    </comment>
    <comment ref="V216" authorId="0">
      <text>
        <r>
          <rPr>
            <b/>
            <sz val="9"/>
            <rFont val="Tahoma"/>
          </rPr>
          <t>von Kleist, Björn:</t>
        </r>
        <r>
          <rPr>
            <sz val="9"/>
            <rFont val="Tahoma"/>
          </rPr>
          <t xml:space="preserve">
CO2-Wert</t>
        </r>
      </text>
    </comment>
    <comment ref="W216" authorId="0">
      <text>
        <r>
          <rPr>
            <b/>
            <sz val="9"/>
            <rFont val="Tahoma"/>
          </rPr>
          <t>von Kleist, Björn:</t>
        </r>
        <r>
          <rPr>
            <sz val="9"/>
            <rFont val="Tahoma"/>
          </rPr>
          <t xml:space="preserve">
CO2-Wert</t>
        </r>
      </text>
    </comment>
    <comment ref="X216" authorId="0">
      <text>
        <r>
          <rPr>
            <b/>
            <sz val="9"/>
            <rFont val="Tahoma"/>
          </rPr>
          <t>von Kleist, Björn:</t>
        </r>
        <r>
          <rPr>
            <sz val="9"/>
            <rFont val="Tahoma"/>
          </rPr>
          <t xml:space="preserve">
CO2-Wert</t>
        </r>
      </text>
    </comment>
    <comment ref="Y216" authorId="0">
      <text>
        <r>
          <rPr>
            <b/>
            <sz val="9"/>
            <rFont val="Tahoma"/>
          </rPr>
          <t>von Kleist, Björn:</t>
        </r>
        <r>
          <rPr>
            <sz val="9"/>
            <rFont val="Tahoma"/>
          </rPr>
          <t xml:space="preserve">
CO2-Wert</t>
        </r>
      </text>
    </comment>
    <comment ref="Z216" authorId="0">
      <text>
        <r>
          <rPr>
            <b/>
            <sz val="9"/>
            <rFont val="Tahoma"/>
          </rPr>
          <t>von Kleist, Björn:</t>
        </r>
        <r>
          <rPr>
            <sz val="9"/>
            <rFont val="Tahoma"/>
          </rPr>
          <t xml:space="preserve">
CO2-Wert</t>
        </r>
      </text>
    </comment>
    <comment ref="I217" authorId="1">
      <text>
        <r>
          <rPr>
            <b/>
            <sz val="9"/>
            <rFont val="Tahoma"/>
          </rPr>
          <t>Gairola, Krishan:</t>
        </r>
        <r>
          <rPr>
            <sz val="9"/>
            <rFont val="Tahoma"/>
          </rPr>
          <t xml:space="preserve">
Textfeld</t>
        </r>
      </text>
    </comment>
    <comment ref="J217" authorId="1">
      <text>
        <r>
          <rPr>
            <b/>
            <sz val="9"/>
            <rFont val="Tahoma"/>
          </rPr>
          <t>Gairola, Krishan:</t>
        </r>
        <r>
          <rPr>
            <sz val="9"/>
            <rFont val="Tahoma"/>
          </rPr>
          <t xml:space="preserve">
Textfeld</t>
        </r>
      </text>
    </comment>
    <comment ref="K217" authorId="1">
      <text>
        <r>
          <rPr>
            <b/>
            <sz val="9"/>
            <rFont val="Tahoma"/>
          </rPr>
          <t>Gairola, Krishan:</t>
        </r>
        <r>
          <rPr>
            <sz val="9"/>
            <rFont val="Tahoma"/>
          </rPr>
          <t xml:space="preserve">
Textfeld</t>
        </r>
      </text>
    </comment>
    <comment ref="L217" authorId="1">
      <text>
        <r>
          <rPr>
            <b/>
            <sz val="9"/>
            <rFont val="Tahoma"/>
          </rPr>
          <t>Gairola, Krishan:</t>
        </r>
        <r>
          <rPr>
            <sz val="9"/>
            <rFont val="Tahoma"/>
          </rPr>
          <t xml:space="preserve">
Textfeld</t>
        </r>
      </text>
    </comment>
    <comment ref="M217" authorId="1">
      <text>
        <r>
          <rPr>
            <b/>
            <sz val="9"/>
            <rFont val="Tahoma"/>
          </rPr>
          <t>Gairola, Krishan:</t>
        </r>
        <r>
          <rPr>
            <sz val="9"/>
            <rFont val="Tahoma"/>
          </rPr>
          <t xml:space="preserve">
Textfeld</t>
        </r>
      </text>
    </comment>
    <comment ref="N217" authorId="1">
      <text>
        <r>
          <rPr>
            <b/>
            <sz val="9"/>
            <rFont val="Tahoma"/>
          </rPr>
          <t>Gairola, Krishan:</t>
        </r>
        <r>
          <rPr>
            <sz val="9"/>
            <rFont val="Tahoma"/>
          </rPr>
          <t xml:space="preserve">
Textfeld</t>
        </r>
      </text>
    </comment>
    <comment ref="O217" authorId="1">
      <text>
        <r>
          <rPr>
            <b/>
            <sz val="9"/>
            <rFont val="Tahoma"/>
          </rPr>
          <t>Gairola, Krishan:</t>
        </r>
        <r>
          <rPr>
            <sz val="9"/>
            <rFont val="Tahoma"/>
          </rPr>
          <t xml:space="preserve">
Textfeld</t>
        </r>
      </text>
    </comment>
    <comment ref="P217" authorId="1">
      <text>
        <r>
          <rPr>
            <b/>
            <sz val="9"/>
            <rFont val="Tahoma"/>
          </rPr>
          <t>Gairola, Krishan:</t>
        </r>
        <r>
          <rPr>
            <sz val="9"/>
            <rFont val="Tahoma"/>
          </rPr>
          <t xml:space="preserve">
Textfeld</t>
        </r>
      </text>
    </comment>
    <comment ref="Q217" authorId="1">
      <text>
        <r>
          <rPr>
            <b/>
            <sz val="9"/>
            <rFont val="Tahoma"/>
          </rPr>
          <t>Gairola, Krishan:</t>
        </r>
        <r>
          <rPr>
            <sz val="9"/>
            <rFont val="Tahoma"/>
          </rPr>
          <t xml:space="preserve">
Textfeld</t>
        </r>
      </text>
    </comment>
    <comment ref="R217" authorId="1">
      <text>
        <r>
          <rPr>
            <b/>
            <sz val="9"/>
            <rFont val="Tahoma"/>
          </rPr>
          <t>Gairola, Krishan:</t>
        </r>
        <r>
          <rPr>
            <sz val="9"/>
            <rFont val="Tahoma"/>
          </rPr>
          <t xml:space="preserve">
Textfeld</t>
        </r>
      </text>
    </comment>
    <comment ref="S217" authorId="1">
      <text>
        <r>
          <rPr>
            <b/>
            <sz val="9"/>
            <rFont val="Tahoma"/>
          </rPr>
          <t>Gairola, Krishan:</t>
        </r>
        <r>
          <rPr>
            <sz val="9"/>
            <rFont val="Tahoma"/>
          </rPr>
          <t xml:space="preserve">
Textfeld</t>
        </r>
      </text>
    </comment>
    <comment ref="T217" authorId="1">
      <text>
        <r>
          <rPr>
            <b/>
            <sz val="9"/>
            <rFont val="Tahoma"/>
          </rPr>
          <t>Gairola, Krishan:</t>
        </r>
        <r>
          <rPr>
            <sz val="9"/>
            <rFont val="Tahoma"/>
          </rPr>
          <t xml:space="preserve">
Textfeld</t>
        </r>
      </text>
    </comment>
    <comment ref="U217" authorId="1">
      <text>
        <r>
          <rPr>
            <b/>
            <sz val="9"/>
            <rFont val="Tahoma"/>
          </rPr>
          <t>Gairola, Krishan:</t>
        </r>
        <r>
          <rPr>
            <sz val="9"/>
            <rFont val="Tahoma"/>
          </rPr>
          <t xml:space="preserve">
Textfeld</t>
        </r>
      </text>
    </comment>
    <comment ref="V217" authorId="1">
      <text>
        <r>
          <rPr>
            <b/>
            <sz val="9"/>
            <rFont val="Tahoma"/>
          </rPr>
          <t>Gairola, Krishan:</t>
        </r>
        <r>
          <rPr>
            <sz val="9"/>
            <rFont val="Tahoma"/>
          </rPr>
          <t xml:space="preserve">
Textfeld</t>
        </r>
      </text>
    </comment>
    <comment ref="W217" authorId="1">
      <text>
        <r>
          <rPr>
            <b/>
            <sz val="9"/>
            <rFont val="Tahoma"/>
          </rPr>
          <t>Gairola, Krishan:</t>
        </r>
        <r>
          <rPr>
            <sz val="9"/>
            <rFont val="Tahoma"/>
          </rPr>
          <t xml:space="preserve">
Textfeld</t>
        </r>
      </text>
    </comment>
    <comment ref="X217" authorId="1">
      <text>
        <r>
          <rPr>
            <b/>
            <sz val="9"/>
            <rFont val="Tahoma"/>
          </rPr>
          <t>Gairola, Krishan:</t>
        </r>
        <r>
          <rPr>
            <sz val="9"/>
            <rFont val="Tahoma"/>
          </rPr>
          <t xml:space="preserve">
Textfeld</t>
        </r>
      </text>
    </comment>
    <comment ref="Y217" authorId="1">
      <text>
        <r>
          <rPr>
            <b/>
            <sz val="9"/>
            <rFont val="Tahoma"/>
          </rPr>
          <t>Gairola, Krishan:</t>
        </r>
        <r>
          <rPr>
            <sz val="9"/>
            <rFont val="Tahoma"/>
          </rPr>
          <t xml:space="preserve">
Textfeld</t>
        </r>
      </text>
    </comment>
    <comment ref="Z217" authorId="1">
      <text>
        <r>
          <rPr>
            <b/>
            <sz val="9"/>
            <rFont val="Tahoma"/>
          </rPr>
          <t>Gairola, Krishan:</t>
        </r>
        <r>
          <rPr>
            <sz val="9"/>
            <rFont val="Tahoma"/>
          </rPr>
          <t xml:space="preserve">
Textfeld</t>
        </r>
      </text>
    </comment>
    <comment ref="I218" authorId="0">
      <text>
        <r>
          <rPr>
            <b/>
            <sz val="9"/>
            <rFont val="Tahoma"/>
          </rPr>
          <t>von Kleist, Björn:</t>
        </r>
        <r>
          <rPr>
            <sz val="9"/>
            <rFont val="Tahoma"/>
          </rPr>
          <t xml:space="preserve">
CO2-Wert</t>
        </r>
      </text>
    </comment>
    <comment ref="J218" authorId="0">
      <text>
        <r>
          <rPr>
            <b/>
            <sz val="9"/>
            <rFont val="Tahoma"/>
          </rPr>
          <t>von Kleist, Björn:</t>
        </r>
        <r>
          <rPr>
            <sz val="9"/>
            <rFont val="Tahoma"/>
          </rPr>
          <t xml:space="preserve">
CO2-Wert</t>
        </r>
      </text>
    </comment>
    <comment ref="K218" authorId="0">
      <text>
        <r>
          <rPr>
            <b/>
            <sz val="9"/>
            <rFont val="Tahoma"/>
          </rPr>
          <t>von Kleist, Björn:</t>
        </r>
        <r>
          <rPr>
            <sz val="9"/>
            <rFont val="Tahoma"/>
          </rPr>
          <t xml:space="preserve">
CO2-Wert</t>
        </r>
      </text>
    </comment>
    <comment ref="L218" authorId="0">
      <text>
        <r>
          <rPr>
            <b/>
            <sz val="9"/>
            <rFont val="Tahoma"/>
          </rPr>
          <t>von Kleist, Björn:</t>
        </r>
        <r>
          <rPr>
            <sz val="9"/>
            <rFont val="Tahoma"/>
          </rPr>
          <t xml:space="preserve">
CO2-Wert</t>
        </r>
      </text>
    </comment>
    <comment ref="M218" authorId="0">
      <text>
        <r>
          <rPr>
            <b/>
            <sz val="9"/>
            <rFont val="Tahoma"/>
          </rPr>
          <t>von Kleist, Björn:</t>
        </r>
        <r>
          <rPr>
            <sz val="9"/>
            <rFont val="Tahoma"/>
          </rPr>
          <t xml:space="preserve">
CO2-Wert</t>
        </r>
      </text>
    </comment>
    <comment ref="N218" authorId="0">
      <text>
        <r>
          <rPr>
            <b/>
            <sz val="9"/>
            <rFont val="Tahoma"/>
          </rPr>
          <t>von Kleist, Björn:</t>
        </r>
        <r>
          <rPr>
            <sz val="9"/>
            <rFont val="Tahoma"/>
          </rPr>
          <t xml:space="preserve">
CO2-Wert</t>
        </r>
      </text>
    </comment>
    <comment ref="O218" authorId="0">
      <text>
        <r>
          <rPr>
            <b/>
            <sz val="9"/>
            <rFont val="Tahoma"/>
          </rPr>
          <t>von Kleist, Björn:</t>
        </r>
        <r>
          <rPr>
            <sz val="9"/>
            <rFont val="Tahoma"/>
          </rPr>
          <t xml:space="preserve">
CO2-Wert</t>
        </r>
      </text>
    </comment>
    <comment ref="P218" authorId="0">
      <text>
        <r>
          <rPr>
            <b/>
            <sz val="9"/>
            <rFont val="Tahoma"/>
          </rPr>
          <t>von Kleist, Björn:</t>
        </r>
        <r>
          <rPr>
            <sz val="9"/>
            <rFont val="Tahoma"/>
          </rPr>
          <t xml:space="preserve">
CO2-Wert</t>
        </r>
      </text>
    </comment>
    <comment ref="Q218" authorId="0">
      <text>
        <r>
          <rPr>
            <b/>
            <sz val="9"/>
            <rFont val="Tahoma"/>
          </rPr>
          <t>von Kleist, Björn:</t>
        </r>
        <r>
          <rPr>
            <sz val="9"/>
            <rFont val="Tahoma"/>
          </rPr>
          <t xml:space="preserve">
CO2-Wert</t>
        </r>
      </text>
    </comment>
    <comment ref="R218" authorId="0">
      <text>
        <r>
          <rPr>
            <b/>
            <sz val="9"/>
            <rFont val="Tahoma"/>
          </rPr>
          <t>von Kleist, Björn:</t>
        </r>
        <r>
          <rPr>
            <sz val="9"/>
            <rFont val="Tahoma"/>
          </rPr>
          <t xml:space="preserve">
CO2-Wert</t>
        </r>
      </text>
    </comment>
    <comment ref="S218" authorId="0">
      <text>
        <r>
          <rPr>
            <b/>
            <sz val="9"/>
            <rFont val="Tahoma"/>
          </rPr>
          <t>von Kleist, Björn:</t>
        </r>
        <r>
          <rPr>
            <sz val="9"/>
            <rFont val="Tahoma"/>
          </rPr>
          <t xml:space="preserve">
CO2-Wert</t>
        </r>
      </text>
    </comment>
    <comment ref="T218" authorId="0">
      <text>
        <r>
          <rPr>
            <b/>
            <sz val="9"/>
            <rFont val="Tahoma"/>
          </rPr>
          <t>von Kleist, Björn:</t>
        </r>
        <r>
          <rPr>
            <sz val="9"/>
            <rFont val="Tahoma"/>
          </rPr>
          <t xml:space="preserve">
CO2-Wert</t>
        </r>
      </text>
    </comment>
    <comment ref="U218" authorId="0">
      <text>
        <r>
          <rPr>
            <b/>
            <sz val="9"/>
            <rFont val="Tahoma"/>
          </rPr>
          <t>von Kleist, Björn:</t>
        </r>
        <r>
          <rPr>
            <sz val="9"/>
            <rFont val="Tahoma"/>
          </rPr>
          <t xml:space="preserve">
CO2-Wert</t>
        </r>
      </text>
    </comment>
    <comment ref="V218" authorId="0">
      <text>
        <r>
          <rPr>
            <b/>
            <sz val="9"/>
            <rFont val="Tahoma"/>
          </rPr>
          <t>von Kleist, Björn:</t>
        </r>
        <r>
          <rPr>
            <sz val="9"/>
            <rFont val="Tahoma"/>
          </rPr>
          <t xml:space="preserve">
CO2-Wert</t>
        </r>
      </text>
    </comment>
    <comment ref="W218" authorId="0">
      <text>
        <r>
          <rPr>
            <b/>
            <sz val="9"/>
            <rFont val="Tahoma"/>
          </rPr>
          <t>von Kleist, Björn:</t>
        </r>
        <r>
          <rPr>
            <sz val="9"/>
            <rFont val="Tahoma"/>
          </rPr>
          <t xml:space="preserve">
CO2-Wert</t>
        </r>
      </text>
    </comment>
    <comment ref="X218" authorId="0">
      <text>
        <r>
          <rPr>
            <b/>
            <sz val="9"/>
            <rFont val="Tahoma"/>
          </rPr>
          <t>von Kleist, Björn:</t>
        </r>
        <r>
          <rPr>
            <sz val="9"/>
            <rFont val="Tahoma"/>
          </rPr>
          <t xml:space="preserve">
CO2-Wert</t>
        </r>
      </text>
    </comment>
    <comment ref="Y218" authorId="0">
      <text>
        <r>
          <rPr>
            <b/>
            <sz val="9"/>
            <rFont val="Tahoma"/>
          </rPr>
          <t>von Kleist, Björn:</t>
        </r>
        <r>
          <rPr>
            <sz val="9"/>
            <rFont val="Tahoma"/>
          </rPr>
          <t xml:space="preserve">
CO2-Wert</t>
        </r>
      </text>
    </comment>
    <comment ref="Z218" authorId="0">
      <text>
        <r>
          <rPr>
            <b/>
            <sz val="9"/>
            <rFont val="Tahoma"/>
          </rPr>
          <t>von Kleist, Björn:</t>
        </r>
        <r>
          <rPr>
            <sz val="9"/>
            <rFont val="Tahoma"/>
          </rPr>
          <t xml:space="preserve">
CO2-Wert</t>
        </r>
      </text>
    </comment>
    <comment ref="I219" authorId="1">
      <text>
        <r>
          <rPr>
            <b/>
            <sz val="9"/>
            <rFont val="Tahoma"/>
          </rPr>
          <t>Gairola, Krishan:</t>
        </r>
        <r>
          <rPr>
            <sz val="9"/>
            <rFont val="Tahoma"/>
          </rPr>
          <t xml:space="preserve">
Textfeld</t>
        </r>
      </text>
    </comment>
    <comment ref="J219" authorId="1">
      <text>
        <r>
          <rPr>
            <b/>
            <sz val="9"/>
            <rFont val="Tahoma"/>
          </rPr>
          <t>Gairola, Krishan:</t>
        </r>
        <r>
          <rPr>
            <sz val="9"/>
            <rFont val="Tahoma"/>
          </rPr>
          <t xml:space="preserve">
Textfeld</t>
        </r>
      </text>
    </comment>
    <comment ref="K219" authorId="1">
      <text>
        <r>
          <rPr>
            <b/>
            <sz val="9"/>
            <rFont val="Tahoma"/>
          </rPr>
          <t>Gairola, Krishan:</t>
        </r>
        <r>
          <rPr>
            <sz val="9"/>
            <rFont val="Tahoma"/>
          </rPr>
          <t xml:space="preserve">
Textfeld</t>
        </r>
      </text>
    </comment>
    <comment ref="L219" authorId="1">
      <text>
        <r>
          <rPr>
            <b/>
            <sz val="9"/>
            <rFont val="Tahoma"/>
          </rPr>
          <t>Gairola, Krishan:</t>
        </r>
        <r>
          <rPr>
            <sz val="9"/>
            <rFont val="Tahoma"/>
          </rPr>
          <t xml:space="preserve">
Textfeld</t>
        </r>
      </text>
    </comment>
    <comment ref="M219" authorId="1">
      <text>
        <r>
          <rPr>
            <b/>
            <sz val="9"/>
            <rFont val="Tahoma"/>
          </rPr>
          <t>Gairola, Krishan:</t>
        </r>
        <r>
          <rPr>
            <sz val="9"/>
            <rFont val="Tahoma"/>
          </rPr>
          <t xml:space="preserve">
Textfeld</t>
        </r>
      </text>
    </comment>
    <comment ref="N219" authorId="1">
      <text>
        <r>
          <rPr>
            <b/>
            <sz val="9"/>
            <rFont val="Tahoma"/>
          </rPr>
          <t>Gairola, Krishan:</t>
        </r>
        <r>
          <rPr>
            <sz val="9"/>
            <rFont val="Tahoma"/>
          </rPr>
          <t xml:space="preserve">
Textfeld</t>
        </r>
      </text>
    </comment>
    <comment ref="O219" authorId="1">
      <text>
        <r>
          <rPr>
            <b/>
            <sz val="9"/>
            <rFont val="Tahoma"/>
          </rPr>
          <t>Gairola, Krishan:</t>
        </r>
        <r>
          <rPr>
            <sz val="9"/>
            <rFont val="Tahoma"/>
          </rPr>
          <t xml:space="preserve">
Textfeld</t>
        </r>
      </text>
    </comment>
    <comment ref="P219" authorId="1">
      <text>
        <r>
          <rPr>
            <b/>
            <sz val="9"/>
            <rFont val="Tahoma"/>
          </rPr>
          <t>Gairola, Krishan:</t>
        </r>
        <r>
          <rPr>
            <sz val="9"/>
            <rFont val="Tahoma"/>
          </rPr>
          <t xml:space="preserve">
Textfeld</t>
        </r>
      </text>
    </comment>
    <comment ref="Q219" authorId="1">
      <text>
        <r>
          <rPr>
            <b/>
            <sz val="9"/>
            <rFont val="Tahoma"/>
          </rPr>
          <t>Gairola, Krishan:</t>
        </r>
        <r>
          <rPr>
            <sz val="9"/>
            <rFont val="Tahoma"/>
          </rPr>
          <t xml:space="preserve">
Textfeld</t>
        </r>
      </text>
    </comment>
    <comment ref="R219" authorId="1">
      <text>
        <r>
          <rPr>
            <b/>
            <sz val="9"/>
            <rFont val="Tahoma"/>
          </rPr>
          <t>Gairola, Krishan:</t>
        </r>
        <r>
          <rPr>
            <sz val="9"/>
            <rFont val="Tahoma"/>
          </rPr>
          <t xml:space="preserve">
Textfeld</t>
        </r>
      </text>
    </comment>
    <comment ref="S219" authorId="1">
      <text>
        <r>
          <rPr>
            <b/>
            <sz val="9"/>
            <rFont val="Tahoma"/>
          </rPr>
          <t>Gairola, Krishan:</t>
        </r>
        <r>
          <rPr>
            <sz val="9"/>
            <rFont val="Tahoma"/>
          </rPr>
          <t xml:space="preserve">
Textfeld</t>
        </r>
      </text>
    </comment>
    <comment ref="T219" authorId="1">
      <text>
        <r>
          <rPr>
            <b/>
            <sz val="9"/>
            <rFont val="Tahoma"/>
          </rPr>
          <t>Gairola, Krishan:</t>
        </r>
        <r>
          <rPr>
            <sz val="9"/>
            <rFont val="Tahoma"/>
          </rPr>
          <t xml:space="preserve">
Textfeld</t>
        </r>
      </text>
    </comment>
    <comment ref="U219" authorId="1">
      <text>
        <r>
          <rPr>
            <b/>
            <sz val="9"/>
            <rFont val="Tahoma"/>
          </rPr>
          <t>Gairola, Krishan:</t>
        </r>
        <r>
          <rPr>
            <sz val="9"/>
            <rFont val="Tahoma"/>
          </rPr>
          <t xml:space="preserve">
Textfeld</t>
        </r>
      </text>
    </comment>
    <comment ref="V219" authorId="1">
      <text>
        <r>
          <rPr>
            <b/>
            <sz val="9"/>
            <rFont val="Tahoma"/>
          </rPr>
          <t>Gairola, Krishan:</t>
        </r>
        <r>
          <rPr>
            <sz val="9"/>
            <rFont val="Tahoma"/>
          </rPr>
          <t xml:space="preserve">
Textfeld</t>
        </r>
      </text>
    </comment>
    <comment ref="W219" authorId="1">
      <text>
        <r>
          <rPr>
            <b/>
            <sz val="9"/>
            <rFont val="Tahoma"/>
          </rPr>
          <t>Gairola, Krishan:</t>
        </r>
        <r>
          <rPr>
            <sz val="9"/>
            <rFont val="Tahoma"/>
          </rPr>
          <t xml:space="preserve">
Textfeld</t>
        </r>
      </text>
    </comment>
    <comment ref="X219" authorId="1">
      <text>
        <r>
          <rPr>
            <b/>
            <sz val="9"/>
            <rFont val="Tahoma"/>
          </rPr>
          <t>Gairola, Krishan:</t>
        </r>
        <r>
          <rPr>
            <sz val="9"/>
            <rFont val="Tahoma"/>
          </rPr>
          <t xml:space="preserve">
Textfeld</t>
        </r>
      </text>
    </comment>
    <comment ref="Y219" authorId="1">
      <text>
        <r>
          <rPr>
            <b/>
            <sz val="9"/>
            <rFont val="Tahoma"/>
          </rPr>
          <t>Gairola, Krishan:</t>
        </r>
        <r>
          <rPr>
            <sz val="9"/>
            <rFont val="Tahoma"/>
          </rPr>
          <t xml:space="preserve">
Textfeld</t>
        </r>
      </text>
    </comment>
    <comment ref="Z219" authorId="1">
      <text>
        <r>
          <rPr>
            <b/>
            <sz val="9"/>
            <rFont val="Tahoma"/>
          </rPr>
          <t>Gairola, Krishan:</t>
        </r>
        <r>
          <rPr>
            <sz val="9"/>
            <rFont val="Tahoma"/>
          </rPr>
          <t xml:space="preserve">
Textfeld</t>
        </r>
      </text>
    </comment>
    <comment ref="I220" authorId="0">
      <text>
        <r>
          <rPr>
            <b/>
            <sz val="9"/>
            <rFont val="Tahoma"/>
          </rPr>
          <t>von Kleist, Björn:</t>
        </r>
        <r>
          <rPr>
            <sz val="9"/>
            <rFont val="Tahoma"/>
          </rPr>
          <t xml:space="preserve">
CO2-Wert</t>
        </r>
      </text>
    </comment>
    <comment ref="J220" authorId="0">
      <text>
        <r>
          <rPr>
            <b/>
            <sz val="9"/>
            <rFont val="Tahoma"/>
          </rPr>
          <t>von Kleist, Björn:</t>
        </r>
        <r>
          <rPr>
            <sz val="9"/>
            <rFont val="Tahoma"/>
          </rPr>
          <t xml:space="preserve">
CO2-Wert</t>
        </r>
      </text>
    </comment>
    <comment ref="K220" authorId="0">
      <text>
        <r>
          <rPr>
            <b/>
            <sz val="9"/>
            <rFont val="Tahoma"/>
          </rPr>
          <t>von Kleist, Björn:</t>
        </r>
        <r>
          <rPr>
            <sz val="9"/>
            <rFont val="Tahoma"/>
          </rPr>
          <t xml:space="preserve">
CO2-Wert</t>
        </r>
      </text>
    </comment>
    <comment ref="L220" authorId="0">
      <text>
        <r>
          <rPr>
            <b/>
            <sz val="9"/>
            <rFont val="Tahoma"/>
          </rPr>
          <t>von Kleist, Björn:</t>
        </r>
        <r>
          <rPr>
            <sz val="9"/>
            <rFont val="Tahoma"/>
          </rPr>
          <t xml:space="preserve">
CO2-Wert</t>
        </r>
      </text>
    </comment>
    <comment ref="M220" authorId="0">
      <text>
        <r>
          <rPr>
            <b/>
            <sz val="9"/>
            <rFont val="Tahoma"/>
          </rPr>
          <t>von Kleist, Björn:</t>
        </r>
        <r>
          <rPr>
            <sz val="9"/>
            <rFont val="Tahoma"/>
          </rPr>
          <t xml:space="preserve">
CO2-Wert</t>
        </r>
      </text>
    </comment>
    <comment ref="N220" authorId="0">
      <text>
        <r>
          <rPr>
            <b/>
            <sz val="9"/>
            <rFont val="Tahoma"/>
          </rPr>
          <t>von Kleist, Björn:</t>
        </r>
        <r>
          <rPr>
            <sz val="9"/>
            <rFont val="Tahoma"/>
          </rPr>
          <t xml:space="preserve">
CO2-Wert</t>
        </r>
      </text>
    </comment>
    <comment ref="O220" authorId="0">
      <text>
        <r>
          <rPr>
            <b/>
            <sz val="9"/>
            <rFont val="Tahoma"/>
          </rPr>
          <t>von Kleist, Björn:</t>
        </r>
        <r>
          <rPr>
            <sz val="9"/>
            <rFont val="Tahoma"/>
          </rPr>
          <t xml:space="preserve">
CO2-Wert</t>
        </r>
      </text>
    </comment>
    <comment ref="P220" authorId="0">
      <text>
        <r>
          <rPr>
            <b/>
            <sz val="9"/>
            <rFont val="Tahoma"/>
          </rPr>
          <t>von Kleist, Björn:</t>
        </r>
        <r>
          <rPr>
            <sz val="9"/>
            <rFont val="Tahoma"/>
          </rPr>
          <t xml:space="preserve">
CO2-Wert</t>
        </r>
      </text>
    </comment>
    <comment ref="Q220" authorId="0">
      <text>
        <r>
          <rPr>
            <b/>
            <sz val="9"/>
            <rFont val="Tahoma"/>
          </rPr>
          <t>von Kleist, Björn:</t>
        </r>
        <r>
          <rPr>
            <sz val="9"/>
            <rFont val="Tahoma"/>
          </rPr>
          <t xml:space="preserve">
CO2-Wert</t>
        </r>
      </text>
    </comment>
    <comment ref="R220" authorId="0">
      <text>
        <r>
          <rPr>
            <b/>
            <sz val="9"/>
            <rFont val="Tahoma"/>
          </rPr>
          <t>von Kleist, Björn:</t>
        </r>
        <r>
          <rPr>
            <sz val="9"/>
            <rFont val="Tahoma"/>
          </rPr>
          <t xml:space="preserve">
CO2-Wert</t>
        </r>
      </text>
    </comment>
    <comment ref="S220" authorId="0">
      <text>
        <r>
          <rPr>
            <b/>
            <sz val="9"/>
            <rFont val="Tahoma"/>
          </rPr>
          <t>von Kleist, Björn:</t>
        </r>
        <r>
          <rPr>
            <sz val="9"/>
            <rFont val="Tahoma"/>
          </rPr>
          <t xml:space="preserve">
CO2-Wert</t>
        </r>
      </text>
    </comment>
    <comment ref="T220" authorId="0">
      <text>
        <r>
          <rPr>
            <b/>
            <sz val="9"/>
            <rFont val="Tahoma"/>
          </rPr>
          <t>von Kleist, Björn:</t>
        </r>
        <r>
          <rPr>
            <sz val="9"/>
            <rFont val="Tahoma"/>
          </rPr>
          <t xml:space="preserve">
CO2-Wert</t>
        </r>
      </text>
    </comment>
    <comment ref="U220" authorId="0">
      <text>
        <r>
          <rPr>
            <b/>
            <sz val="9"/>
            <rFont val="Tahoma"/>
          </rPr>
          <t>von Kleist, Björn:</t>
        </r>
        <r>
          <rPr>
            <sz val="9"/>
            <rFont val="Tahoma"/>
          </rPr>
          <t xml:space="preserve">
CO2-Wert</t>
        </r>
      </text>
    </comment>
    <comment ref="V220" authorId="0">
      <text>
        <r>
          <rPr>
            <b/>
            <sz val="9"/>
            <rFont val="Tahoma"/>
          </rPr>
          <t>von Kleist, Björn:</t>
        </r>
        <r>
          <rPr>
            <sz val="9"/>
            <rFont val="Tahoma"/>
          </rPr>
          <t xml:space="preserve">
CO2-Wert</t>
        </r>
      </text>
    </comment>
    <comment ref="W220" authorId="0">
      <text>
        <r>
          <rPr>
            <b/>
            <sz val="9"/>
            <rFont val="Tahoma"/>
          </rPr>
          <t>von Kleist, Björn:</t>
        </r>
        <r>
          <rPr>
            <sz val="9"/>
            <rFont val="Tahoma"/>
          </rPr>
          <t xml:space="preserve">
CO2-Wert</t>
        </r>
      </text>
    </comment>
    <comment ref="X220" authorId="0">
      <text>
        <r>
          <rPr>
            <b/>
            <sz val="9"/>
            <rFont val="Tahoma"/>
          </rPr>
          <t>von Kleist, Björn:</t>
        </r>
        <r>
          <rPr>
            <sz val="9"/>
            <rFont val="Tahoma"/>
          </rPr>
          <t xml:space="preserve">
CO2-Wert</t>
        </r>
      </text>
    </comment>
    <comment ref="Y220" authorId="0">
      <text>
        <r>
          <rPr>
            <b/>
            <sz val="9"/>
            <rFont val="Tahoma"/>
          </rPr>
          <t>von Kleist, Björn:</t>
        </r>
        <r>
          <rPr>
            <sz val="9"/>
            <rFont val="Tahoma"/>
          </rPr>
          <t xml:space="preserve">
CO2-Wert</t>
        </r>
      </text>
    </comment>
    <comment ref="Z220" authorId="0">
      <text>
        <r>
          <rPr>
            <b/>
            <sz val="9"/>
            <rFont val="Tahoma"/>
          </rPr>
          <t>von Kleist, Björn:</t>
        </r>
        <r>
          <rPr>
            <sz val="9"/>
            <rFont val="Tahoma"/>
          </rPr>
          <t xml:space="preserve">
CO2-Wert</t>
        </r>
      </text>
    </comment>
    <comment ref="I221" authorId="1">
      <text>
        <r>
          <rPr>
            <b/>
            <sz val="9"/>
            <rFont val="Tahoma"/>
          </rPr>
          <t>Gairola, Krishan:</t>
        </r>
        <r>
          <rPr>
            <sz val="9"/>
            <rFont val="Tahoma"/>
          </rPr>
          <t xml:space="preserve">
Textfeld</t>
        </r>
      </text>
    </comment>
    <comment ref="J221" authorId="1">
      <text>
        <r>
          <rPr>
            <b/>
            <sz val="9"/>
            <rFont val="Tahoma"/>
          </rPr>
          <t>Gairola, Krishan:</t>
        </r>
        <r>
          <rPr>
            <sz val="9"/>
            <rFont val="Tahoma"/>
          </rPr>
          <t xml:space="preserve">
Textfeld</t>
        </r>
      </text>
    </comment>
    <comment ref="K221" authorId="1">
      <text>
        <r>
          <rPr>
            <b/>
            <sz val="9"/>
            <rFont val="Tahoma"/>
          </rPr>
          <t>Gairola, Krishan:</t>
        </r>
        <r>
          <rPr>
            <sz val="9"/>
            <rFont val="Tahoma"/>
          </rPr>
          <t xml:space="preserve">
Textfeld</t>
        </r>
      </text>
    </comment>
    <comment ref="L221" authorId="1">
      <text>
        <r>
          <rPr>
            <b/>
            <sz val="9"/>
            <rFont val="Tahoma"/>
          </rPr>
          <t>Gairola, Krishan:</t>
        </r>
        <r>
          <rPr>
            <sz val="9"/>
            <rFont val="Tahoma"/>
          </rPr>
          <t xml:space="preserve">
Textfeld</t>
        </r>
      </text>
    </comment>
    <comment ref="M221" authorId="1">
      <text>
        <r>
          <rPr>
            <b/>
            <sz val="9"/>
            <rFont val="Tahoma"/>
          </rPr>
          <t>Gairola, Krishan:</t>
        </r>
        <r>
          <rPr>
            <sz val="9"/>
            <rFont val="Tahoma"/>
          </rPr>
          <t xml:space="preserve">
Textfeld</t>
        </r>
      </text>
    </comment>
    <comment ref="N221" authorId="1">
      <text>
        <r>
          <rPr>
            <b/>
            <sz val="9"/>
            <rFont val="Tahoma"/>
          </rPr>
          <t>Gairola, Krishan:</t>
        </r>
        <r>
          <rPr>
            <sz val="9"/>
            <rFont val="Tahoma"/>
          </rPr>
          <t xml:space="preserve">
Textfeld</t>
        </r>
      </text>
    </comment>
    <comment ref="O221" authorId="1">
      <text>
        <r>
          <rPr>
            <b/>
            <sz val="9"/>
            <rFont val="Tahoma"/>
          </rPr>
          <t>Gairola, Krishan:</t>
        </r>
        <r>
          <rPr>
            <sz val="9"/>
            <rFont val="Tahoma"/>
          </rPr>
          <t xml:space="preserve">
Textfeld</t>
        </r>
      </text>
    </comment>
    <comment ref="P221" authorId="1">
      <text>
        <r>
          <rPr>
            <b/>
            <sz val="9"/>
            <rFont val="Tahoma"/>
          </rPr>
          <t>Gairola, Krishan:</t>
        </r>
        <r>
          <rPr>
            <sz val="9"/>
            <rFont val="Tahoma"/>
          </rPr>
          <t xml:space="preserve">
Textfeld</t>
        </r>
      </text>
    </comment>
    <comment ref="Q221" authorId="1">
      <text>
        <r>
          <rPr>
            <b/>
            <sz val="9"/>
            <rFont val="Tahoma"/>
          </rPr>
          <t>Gairola, Krishan:</t>
        </r>
        <r>
          <rPr>
            <sz val="9"/>
            <rFont val="Tahoma"/>
          </rPr>
          <t xml:space="preserve">
Textfeld</t>
        </r>
      </text>
    </comment>
    <comment ref="R221" authorId="1">
      <text>
        <r>
          <rPr>
            <b/>
            <sz val="9"/>
            <rFont val="Tahoma"/>
          </rPr>
          <t>Gairola, Krishan:</t>
        </r>
        <r>
          <rPr>
            <sz val="9"/>
            <rFont val="Tahoma"/>
          </rPr>
          <t xml:space="preserve">
Textfeld</t>
        </r>
      </text>
    </comment>
    <comment ref="S221" authorId="1">
      <text>
        <r>
          <rPr>
            <b/>
            <sz val="9"/>
            <rFont val="Tahoma"/>
          </rPr>
          <t>Gairola, Krishan:</t>
        </r>
        <r>
          <rPr>
            <sz val="9"/>
            <rFont val="Tahoma"/>
          </rPr>
          <t xml:space="preserve">
Textfeld</t>
        </r>
      </text>
    </comment>
    <comment ref="T221" authorId="1">
      <text>
        <r>
          <rPr>
            <b/>
            <sz val="9"/>
            <rFont val="Tahoma"/>
          </rPr>
          <t>Gairola, Krishan:</t>
        </r>
        <r>
          <rPr>
            <sz val="9"/>
            <rFont val="Tahoma"/>
          </rPr>
          <t xml:space="preserve">
Textfeld</t>
        </r>
      </text>
    </comment>
    <comment ref="U221" authorId="1">
      <text>
        <r>
          <rPr>
            <b/>
            <sz val="9"/>
            <rFont val="Tahoma"/>
          </rPr>
          <t>Gairola, Krishan:</t>
        </r>
        <r>
          <rPr>
            <sz val="9"/>
            <rFont val="Tahoma"/>
          </rPr>
          <t xml:space="preserve">
Textfeld</t>
        </r>
      </text>
    </comment>
    <comment ref="V221" authorId="1">
      <text>
        <r>
          <rPr>
            <b/>
            <sz val="9"/>
            <rFont val="Tahoma"/>
          </rPr>
          <t>Gairola, Krishan:</t>
        </r>
        <r>
          <rPr>
            <sz val="9"/>
            <rFont val="Tahoma"/>
          </rPr>
          <t xml:space="preserve">
Textfeld</t>
        </r>
      </text>
    </comment>
    <comment ref="W221" authorId="1">
      <text>
        <r>
          <rPr>
            <b/>
            <sz val="9"/>
            <rFont val="Tahoma"/>
          </rPr>
          <t>Gairola, Krishan:</t>
        </r>
        <r>
          <rPr>
            <sz val="9"/>
            <rFont val="Tahoma"/>
          </rPr>
          <t xml:space="preserve">
Textfeld</t>
        </r>
      </text>
    </comment>
    <comment ref="X221" authorId="1">
      <text>
        <r>
          <rPr>
            <b/>
            <sz val="9"/>
            <rFont val="Tahoma"/>
          </rPr>
          <t>Gairola, Krishan:</t>
        </r>
        <r>
          <rPr>
            <sz val="9"/>
            <rFont val="Tahoma"/>
          </rPr>
          <t xml:space="preserve">
Textfeld</t>
        </r>
      </text>
    </comment>
    <comment ref="Y221" authorId="1">
      <text>
        <r>
          <rPr>
            <b/>
            <sz val="9"/>
            <rFont val="Tahoma"/>
          </rPr>
          <t>Gairola, Krishan:</t>
        </r>
        <r>
          <rPr>
            <sz val="9"/>
            <rFont val="Tahoma"/>
          </rPr>
          <t xml:space="preserve">
Textfeld</t>
        </r>
      </text>
    </comment>
    <comment ref="Z221" authorId="1">
      <text>
        <r>
          <rPr>
            <b/>
            <sz val="9"/>
            <rFont val="Tahoma"/>
          </rPr>
          <t>Gairola, Krishan:</t>
        </r>
        <r>
          <rPr>
            <sz val="9"/>
            <rFont val="Tahoma"/>
          </rPr>
          <t xml:space="preserve">
Textfeld</t>
        </r>
      </text>
    </comment>
    <comment ref="I222" authorId="0">
      <text>
        <r>
          <rPr>
            <b/>
            <sz val="9"/>
            <rFont val="Tahoma"/>
          </rPr>
          <t>von Kleist, Björn:</t>
        </r>
        <r>
          <rPr>
            <sz val="9"/>
            <rFont val="Tahoma"/>
          </rPr>
          <t xml:space="preserve">
CO2-Wert</t>
        </r>
      </text>
    </comment>
    <comment ref="J222" authorId="0">
      <text>
        <r>
          <rPr>
            <b/>
            <sz val="9"/>
            <rFont val="Tahoma"/>
          </rPr>
          <t>von Kleist, Björn:</t>
        </r>
        <r>
          <rPr>
            <sz val="9"/>
            <rFont val="Tahoma"/>
          </rPr>
          <t xml:space="preserve">
CO2-Wert</t>
        </r>
      </text>
    </comment>
    <comment ref="K222" authorId="0">
      <text>
        <r>
          <rPr>
            <b/>
            <sz val="9"/>
            <rFont val="Tahoma"/>
          </rPr>
          <t>von Kleist, Björn:</t>
        </r>
        <r>
          <rPr>
            <sz val="9"/>
            <rFont val="Tahoma"/>
          </rPr>
          <t xml:space="preserve">
CO2-Wert</t>
        </r>
      </text>
    </comment>
    <comment ref="L222" authorId="0">
      <text>
        <r>
          <rPr>
            <b/>
            <sz val="9"/>
            <rFont val="Tahoma"/>
          </rPr>
          <t>von Kleist, Björn:</t>
        </r>
        <r>
          <rPr>
            <sz val="9"/>
            <rFont val="Tahoma"/>
          </rPr>
          <t xml:space="preserve">
CO2-Wert</t>
        </r>
      </text>
    </comment>
    <comment ref="M222" authorId="0">
      <text>
        <r>
          <rPr>
            <b/>
            <sz val="9"/>
            <rFont val="Tahoma"/>
          </rPr>
          <t>von Kleist, Björn:</t>
        </r>
        <r>
          <rPr>
            <sz val="9"/>
            <rFont val="Tahoma"/>
          </rPr>
          <t xml:space="preserve">
CO2-Wert</t>
        </r>
      </text>
    </comment>
    <comment ref="N222" authorId="0">
      <text>
        <r>
          <rPr>
            <b/>
            <sz val="9"/>
            <rFont val="Tahoma"/>
          </rPr>
          <t>von Kleist, Björn:</t>
        </r>
        <r>
          <rPr>
            <sz val="9"/>
            <rFont val="Tahoma"/>
          </rPr>
          <t xml:space="preserve">
CO2-Wert</t>
        </r>
      </text>
    </comment>
    <comment ref="O222" authorId="0">
      <text>
        <r>
          <rPr>
            <b/>
            <sz val="9"/>
            <rFont val="Tahoma"/>
          </rPr>
          <t>von Kleist, Björn:</t>
        </r>
        <r>
          <rPr>
            <sz val="9"/>
            <rFont val="Tahoma"/>
          </rPr>
          <t xml:space="preserve">
CO2-Wert</t>
        </r>
      </text>
    </comment>
    <comment ref="P222" authorId="0">
      <text>
        <r>
          <rPr>
            <b/>
            <sz val="9"/>
            <rFont val="Tahoma"/>
          </rPr>
          <t>von Kleist, Björn:</t>
        </r>
        <r>
          <rPr>
            <sz val="9"/>
            <rFont val="Tahoma"/>
          </rPr>
          <t xml:space="preserve">
CO2-Wert</t>
        </r>
      </text>
    </comment>
    <comment ref="Q222" authorId="0">
      <text>
        <r>
          <rPr>
            <b/>
            <sz val="9"/>
            <rFont val="Tahoma"/>
          </rPr>
          <t>von Kleist, Björn:</t>
        </r>
        <r>
          <rPr>
            <sz val="9"/>
            <rFont val="Tahoma"/>
          </rPr>
          <t xml:space="preserve">
CO2-Wert</t>
        </r>
      </text>
    </comment>
    <comment ref="R222" authorId="0">
      <text>
        <r>
          <rPr>
            <b/>
            <sz val="9"/>
            <rFont val="Tahoma"/>
          </rPr>
          <t>von Kleist, Björn:</t>
        </r>
        <r>
          <rPr>
            <sz val="9"/>
            <rFont val="Tahoma"/>
          </rPr>
          <t xml:space="preserve">
CO2-Wert</t>
        </r>
      </text>
    </comment>
    <comment ref="S222" authorId="0">
      <text>
        <r>
          <rPr>
            <b/>
            <sz val="9"/>
            <rFont val="Tahoma"/>
          </rPr>
          <t>von Kleist, Björn:</t>
        </r>
        <r>
          <rPr>
            <sz val="9"/>
            <rFont val="Tahoma"/>
          </rPr>
          <t xml:space="preserve">
CO2-Wert</t>
        </r>
      </text>
    </comment>
    <comment ref="T222" authorId="0">
      <text>
        <r>
          <rPr>
            <b/>
            <sz val="9"/>
            <rFont val="Tahoma"/>
          </rPr>
          <t>von Kleist, Björn:</t>
        </r>
        <r>
          <rPr>
            <sz val="9"/>
            <rFont val="Tahoma"/>
          </rPr>
          <t xml:space="preserve">
CO2-Wert</t>
        </r>
      </text>
    </comment>
    <comment ref="U222" authorId="0">
      <text>
        <r>
          <rPr>
            <b/>
            <sz val="9"/>
            <rFont val="Tahoma"/>
          </rPr>
          <t>von Kleist, Björn:</t>
        </r>
        <r>
          <rPr>
            <sz val="9"/>
            <rFont val="Tahoma"/>
          </rPr>
          <t xml:space="preserve">
CO2-Wert</t>
        </r>
      </text>
    </comment>
    <comment ref="V222" authorId="0">
      <text>
        <r>
          <rPr>
            <b/>
            <sz val="9"/>
            <rFont val="Tahoma"/>
          </rPr>
          <t>von Kleist, Björn:</t>
        </r>
        <r>
          <rPr>
            <sz val="9"/>
            <rFont val="Tahoma"/>
          </rPr>
          <t xml:space="preserve">
CO2-Wert</t>
        </r>
      </text>
    </comment>
    <comment ref="W222" authorId="0">
      <text>
        <r>
          <rPr>
            <b/>
            <sz val="9"/>
            <rFont val="Tahoma"/>
          </rPr>
          <t>von Kleist, Björn:</t>
        </r>
        <r>
          <rPr>
            <sz val="9"/>
            <rFont val="Tahoma"/>
          </rPr>
          <t xml:space="preserve">
CO2-Wert</t>
        </r>
      </text>
    </comment>
    <comment ref="X222" authorId="0">
      <text>
        <r>
          <rPr>
            <b/>
            <sz val="9"/>
            <rFont val="Tahoma"/>
          </rPr>
          <t>von Kleist, Björn:</t>
        </r>
        <r>
          <rPr>
            <sz val="9"/>
            <rFont val="Tahoma"/>
          </rPr>
          <t xml:space="preserve">
CO2-Wert</t>
        </r>
      </text>
    </comment>
    <comment ref="Y222" authorId="0">
      <text>
        <r>
          <rPr>
            <b/>
            <sz val="9"/>
            <rFont val="Tahoma"/>
          </rPr>
          <t>von Kleist, Björn:</t>
        </r>
        <r>
          <rPr>
            <sz val="9"/>
            <rFont val="Tahoma"/>
          </rPr>
          <t xml:space="preserve">
CO2-Wert</t>
        </r>
      </text>
    </comment>
    <comment ref="Z222" authorId="0">
      <text>
        <r>
          <rPr>
            <b/>
            <sz val="9"/>
            <rFont val="Tahoma"/>
          </rPr>
          <t>von Kleist, Björn:</t>
        </r>
        <r>
          <rPr>
            <sz val="9"/>
            <rFont val="Tahoma"/>
          </rPr>
          <t xml:space="preserve">
CO2-Wert</t>
        </r>
      </text>
    </comment>
    <comment ref="I223" authorId="1">
      <text>
        <r>
          <rPr>
            <b/>
            <sz val="9"/>
            <rFont val="Tahoma"/>
          </rPr>
          <t>Gairola, Krishan:</t>
        </r>
        <r>
          <rPr>
            <sz val="9"/>
            <rFont val="Tahoma"/>
          </rPr>
          <t xml:space="preserve">
Textfeld</t>
        </r>
      </text>
    </comment>
    <comment ref="J223" authorId="1">
      <text>
        <r>
          <rPr>
            <b/>
            <sz val="9"/>
            <rFont val="Tahoma"/>
          </rPr>
          <t>Gairola, Krishan:</t>
        </r>
        <r>
          <rPr>
            <sz val="9"/>
            <rFont val="Tahoma"/>
          </rPr>
          <t xml:space="preserve">
Textfeld</t>
        </r>
      </text>
    </comment>
    <comment ref="K223" authorId="1">
      <text>
        <r>
          <rPr>
            <b/>
            <sz val="9"/>
            <rFont val="Tahoma"/>
          </rPr>
          <t>Gairola, Krishan:</t>
        </r>
        <r>
          <rPr>
            <sz val="9"/>
            <rFont val="Tahoma"/>
          </rPr>
          <t xml:space="preserve">
Textfeld</t>
        </r>
      </text>
    </comment>
    <comment ref="L223" authorId="1">
      <text>
        <r>
          <rPr>
            <b/>
            <sz val="9"/>
            <rFont val="Tahoma"/>
          </rPr>
          <t>Gairola, Krishan:</t>
        </r>
        <r>
          <rPr>
            <sz val="9"/>
            <rFont val="Tahoma"/>
          </rPr>
          <t xml:space="preserve">
Textfeld</t>
        </r>
      </text>
    </comment>
    <comment ref="M223" authorId="1">
      <text>
        <r>
          <rPr>
            <b/>
            <sz val="9"/>
            <rFont val="Tahoma"/>
          </rPr>
          <t>Gairola, Krishan:</t>
        </r>
        <r>
          <rPr>
            <sz val="9"/>
            <rFont val="Tahoma"/>
          </rPr>
          <t xml:space="preserve">
Textfeld</t>
        </r>
      </text>
    </comment>
    <comment ref="N223" authorId="1">
      <text>
        <r>
          <rPr>
            <b/>
            <sz val="9"/>
            <rFont val="Tahoma"/>
          </rPr>
          <t>Gairola, Krishan:</t>
        </r>
        <r>
          <rPr>
            <sz val="9"/>
            <rFont val="Tahoma"/>
          </rPr>
          <t xml:space="preserve">
Textfeld</t>
        </r>
      </text>
    </comment>
    <comment ref="O223" authorId="1">
      <text>
        <r>
          <rPr>
            <b/>
            <sz val="9"/>
            <rFont val="Tahoma"/>
          </rPr>
          <t>Gairola, Krishan:</t>
        </r>
        <r>
          <rPr>
            <sz val="9"/>
            <rFont val="Tahoma"/>
          </rPr>
          <t xml:space="preserve">
Textfeld</t>
        </r>
      </text>
    </comment>
    <comment ref="P223" authorId="1">
      <text>
        <r>
          <rPr>
            <b/>
            <sz val="9"/>
            <rFont val="Tahoma"/>
          </rPr>
          <t>Gairola, Krishan:</t>
        </r>
        <r>
          <rPr>
            <sz val="9"/>
            <rFont val="Tahoma"/>
          </rPr>
          <t xml:space="preserve">
Textfeld</t>
        </r>
      </text>
    </comment>
    <comment ref="Q223" authorId="1">
      <text>
        <r>
          <rPr>
            <b/>
            <sz val="9"/>
            <rFont val="Tahoma"/>
          </rPr>
          <t>Gairola, Krishan:</t>
        </r>
        <r>
          <rPr>
            <sz val="9"/>
            <rFont val="Tahoma"/>
          </rPr>
          <t xml:space="preserve">
Textfeld</t>
        </r>
      </text>
    </comment>
    <comment ref="R223" authorId="1">
      <text>
        <r>
          <rPr>
            <b/>
            <sz val="9"/>
            <rFont val="Tahoma"/>
          </rPr>
          <t>Gairola, Krishan:</t>
        </r>
        <r>
          <rPr>
            <sz val="9"/>
            <rFont val="Tahoma"/>
          </rPr>
          <t xml:space="preserve">
Textfeld</t>
        </r>
      </text>
    </comment>
    <comment ref="S223" authorId="1">
      <text>
        <r>
          <rPr>
            <b/>
            <sz val="9"/>
            <rFont val="Tahoma"/>
          </rPr>
          <t>Gairola, Krishan:</t>
        </r>
        <r>
          <rPr>
            <sz val="9"/>
            <rFont val="Tahoma"/>
          </rPr>
          <t xml:space="preserve">
Textfeld</t>
        </r>
      </text>
    </comment>
    <comment ref="T223" authorId="1">
      <text>
        <r>
          <rPr>
            <b/>
            <sz val="9"/>
            <rFont val="Tahoma"/>
          </rPr>
          <t>Gairola, Krishan:</t>
        </r>
        <r>
          <rPr>
            <sz val="9"/>
            <rFont val="Tahoma"/>
          </rPr>
          <t xml:space="preserve">
Textfeld</t>
        </r>
      </text>
    </comment>
    <comment ref="U223" authorId="1">
      <text>
        <r>
          <rPr>
            <b/>
            <sz val="9"/>
            <rFont val="Tahoma"/>
          </rPr>
          <t>Gairola, Krishan:</t>
        </r>
        <r>
          <rPr>
            <sz val="9"/>
            <rFont val="Tahoma"/>
          </rPr>
          <t xml:space="preserve">
Textfeld</t>
        </r>
      </text>
    </comment>
    <comment ref="V223" authorId="1">
      <text>
        <r>
          <rPr>
            <b/>
            <sz val="9"/>
            <rFont val="Tahoma"/>
          </rPr>
          <t>Gairola, Krishan:</t>
        </r>
        <r>
          <rPr>
            <sz val="9"/>
            <rFont val="Tahoma"/>
          </rPr>
          <t xml:space="preserve">
Textfeld</t>
        </r>
      </text>
    </comment>
    <comment ref="W223" authorId="1">
      <text>
        <r>
          <rPr>
            <b/>
            <sz val="9"/>
            <rFont val="Tahoma"/>
          </rPr>
          <t>Gairola, Krishan:</t>
        </r>
        <r>
          <rPr>
            <sz val="9"/>
            <rFont val="Tahoma"/>
          </rPr>
          <t xml:space="preserve">
Textfeld</t>
        </r>
      </text>
    </comment>
    <comment ref="X223" authorId="1">
      <text>
        <r>
          <rPr>
            <b/>
            <sz val="9"/>
            <rFont val="Tahoma"/>
          </rPr>
          <t>Gairola, Krishan:</t>
        </r>
        <r>
          <rPr>
            <sz val="9"/>
            <rFont val="Tahoma"/>
          </rPr>
          <t xml:space="preserve">
Textfeld</t>
        </r>
      </text>
    </comment>
    <comment ref="Y223" authorId="1">
      <text>
        <r>
          <rPr>
            <b/>
            <sz val="9"/>
            <rFont val="Tahoma"/>
          </rPr>
          <t>Gairola, Krishan:</t>
        </r>
        <r>
          <rPr>
            <sz val="9"/>
            <rFont val="Tahoma"/>
          </rPr>
          <t xml:space="preserve">
Textfeld</t>
        </r>
      </text>
    </comment>
    <comment ref="Z223" authorId="1">
      <text>
        <r>
          <rPr>
            <b/>
            <sz val="9"/>
            <rFont val="Tahoma"/>
          </rPr>
          <t>Gairola, Krishan:</t>
        </r>
        <r>
          <rPr>
            <sz val="9"/>
            <rFont val="Tahoma"/>
          </rPr>
          <t xml:space="preserve">
Textfeld</t>
        </r>
      </text>
    </comment>
    <comment ref="I224" authorId="0">
      <text>
        <r>
          <rPr>
            <b/>
            <sz val="9"/>
            <rFont val="Tahoma"/>
          </rPr>
          <t>von Kleist, Björn:</t>
        </r>
        <r>
          <rPr>
            <sz val="9"/>
            <rFont val="Tahoma"/>
          </rPr>
          <t xml:space="preserve">
CO2-Wert</t>
        </r>
      </text>
    </comment>
    <comment ref="J224" authorId="0">
      <text>
        <r>
          <rPr>
            <b/>
            <sz val="9"/>
            <rFont val="Tahoma"/>
          </rPr>
          <t>von Kleist, Björn:</t>
        </r>
        <r>
          <rPr>
            <sz val="9"/>
            <rFont val="Tahoma"/>
          </rPr>
          <t xml:space="preserve">
CO2-Wert</t>
        </r>
      </text>
    </comment>
    <comment ref="K224" authorId="0">
      <text>
        <r>
          <rPr>
            <b/>
            <sz val="9"/>
            <rFont val="Tahoma"/>
          </rPr>
          <t>von Kleist, Björn:</t>
        </r>
        <r>
          <rPr>
            <sz val="9"/>
            <rFont val="Tahoma"/>
          </rPr>
          <t xml:space="preserve">
CO2-Wert</t>
        </r>
      </text>
    </comment>
    <comment ref="L224" authorId="0">
      <text>
        <r>
          <rPr>
            <b/>
            <sz val="9"/>
            <rFont val="Tahoma"/>
          </rPr>
          <t>von Kleist, Björn:</t>
        </r>
        <r>
          <rPr>
            <sz val="9"/>
            <rFont val="Tahoma"/>
          </rPr>
          <t xml:space="preserve">
CO2-Wert</t>
        </r>
      </text>
    </comment>
    <comment ref="M224" authorId="0">
      <text>
        <r>
          <rPr>
            <b/>
            <sz val="9"/>
            <rFont val="Tahoma"/>
          </rPr>
          <t>von Kleist, Björn:</t>
        </r>
        <r>
          <rPr>
            <sz val="9"/>
            <rFont val="Tahoma"/>
          </rPr>
          <t xml:space="preserve">
CO2-Wert</t>
        </r>
      </text>
    </comment>
    <comment ref="N224" authorId="0">
      <text>
        <r>
          <rPr>
            <b/>
            <sz val="9"/>
            <rFont val="Tahoma"/>
          </rPr>
          <t>von Kleist, Björn:</t>
        </r>
        <r>
          <rPr>
            <sz val="9"/>
            <rFont val="Tahoma"/>
          </rPr>
          <t xml:space="preserve">
CO2-Wert</t>
        </r>
      </text>
    </comment>
    <comment ref="O224" authorId="0">
      <text>
        <r>
          <rPr>
            <b/>
            <sz val="9"/>
            <rFont val="Tahoma"/>
          </rPr>
          <t>von Kleist, Björn:</t>
        </r>
        <r>
          <rPr>
            <sz val="9"/>
            <rFont val="Tahoma"/>
          </rPr>
          <t xml:space="preserve">
CO2-Wert</t>
        </r>
      </text>
    </comment>
    <comment ref="P224" authorId="0">
      <text>
        <r>
          <rPr>
            <b/>
            <sz val="9"/>
            <rFont val="Tahoma"/>
          </rPr>
          <t>von Kleist, Björn:</t>
        </r>
        <r>
          <rPr>
            <sz val="9"/>
            <rFont val="Tahoma"/>
          </rPr>
          <t xml:space="preserve">
CO2-Wert</t>
        </r>
      </text>
    </comment>
    <comment ref="Q224" authorId="0">
      <text>
        <r>
          <rPr>
            <b/>
            <sz val="9"/>
            <rFont val="Tahoma"/>
          </rPr>
          <t>von Kleist, Björn:</t>
        </r>
        <r>
          <rPr>
            <sz val="9"/>
            <rFont val="Tahoma"/>
          </rPr>
          <t xml:space="preserve">
CO2-Wert</t>
        </r>
      </text>
    </comment>
    <comment ref="R224" authorId="0">
      <text>
        <r>
          <rPr>
            <b/>
            <sz val="9"/>
            <rFont val="Tahoma"/>
          </rPr>
          <t>von Kleist, Björn:</t>
        </r>
        <r>
          <rPr>
            <sz val="9"/>
            <rFont val="Tahoma"/>
          </rPr>
          <t xml:space="preserve">
CO2-Wert</t>
        </r>
      </text>
    </comment>
    <comment ref="S224" authorId="0">
      <text>
        <r>
          <rPr>
            <b/>
            <sz val="9"/>
            <rFont val="Tahoma"/>
          </rPr>
          <t>von Kleist, Björn:</t>
        </r>
        <r>
          <rPr>
            <sz val="9"/>
            <rFont val="Tahoma"/>
          </rPr>
          <t xml:space="preserve">
CO2-Wert</t>
        </r>
      </text>
    </comment>
    <comment ref="T224" authorId="0">
      <text>
        <r>
          <rPr>
            <b/>
            <sz val="9"/>
            <rFont val="Tahoma"/>
          </rPr>
          <t>von Kleist, Björn:</t>
        </r>
        <r>
          <rPr>
            <sz val="9"/>
            <rFont val="Tahoma"/>
          </rPr>
          <t xml:space="preserve">
CO2-Wert</t>
        </r>
      </text>
    </comment>
    <comment ref="U224" authorId="0">
      <text>
        <r>
          <rPr>
            <b/>
            <sz val="9"/>
            <rFont val="Tahoma"/>
          </rPr>
          <t>von Kleist, Björn:</t>
        </r>
        <r>
          <rPr>
            <sz val="9"/>
            <rFont val="Tahoma"/>
          </rPr>
          <t xml:space="preserve">
CO2-Wert</t>
        </r>
      </text>
    </comment>
    <comment ref="V224" authorId="0">
      <text>
        <r>
          <rPr>
            <b/>
            <sz val="9"/>
            <rFont val="Tahoma"/>
          </rPr>
          <t>von Kleist, Björn:</t>
        </r>
        <r>
          <rPr>
            <sz val="9"/>
            <rFont val="Tahoma"/>
          </rPr>
          <t xml:space="preserve">
CO2-Wert</t>
        </r>
      </text>
    </comment>
    <comment ref="W224" authorId="0">
      <text>
        <r>
          <rPr>
            <b/>
            <sz val="9"/>
            <rFont val="Tahoma"/>
          </rPr>
          <t>von Kleist, Björn:</t>
        </r>
        <r>
          <rPr>
            <sz val="9"/>
            <rFont val="Tahoma"/>
          </rPr>
          <t xml:space="preserve">
CO2-Wert</t>
        </r>
      </text>
    </comment>
    <comment ref="X224" authorId="0">
      <text>
        <r>
          <rPr>
            <b/>
            <sz val="9"/>
            <rFont val="Tahoma"/>
          </rPr>
          <t>von Kleist, Björn:</t>
        </r>
        <r>
          <rPr>
            <sz val="9"/>
            <rFont val="Tahoma"/>
          </rPr>
          <t xml:space="preserve">
CO2-Wert</t>
        </r>
      </text>
    </comment>
    <comment ref="Y224" authorId="0">
      <text>
        <r>
          <rPr>
            <b/>
            <sz val="9"/>
            <rFont val="Tahoma"/>
          </rPr>
          <t>von Kleist, Björn:</t>
        </r>
        <r>
          <rPr>
            <sz val="9"/>
            <rFont val="Tahoma"/>
          </rPr>
          <t xml:space="preserve">
CO2-Wert</t>
        </r>
      </text>
    </comment>
    <comment ref="Z224" authorId="0">
      <text>
        <r>
          <rPr>
            <b/>
            <sz val="9"/>
            <rFont val="Tahoma"/>
          </rPr>
          <t>von Kleist, Björn:</t>
        </r>
        <r>
          <rPr>
            <sz val="9"/>
            <rFont val="Tahoma"/>
          </rPr>
          <t xml:space="preserve">
CO2-Wert</t>
        </r>
      </text>
    </comment>
    <comment ref="I225" authorId="1">
      <text>
        <r>
          <rPr>
            <b/>
            <sz val="9"/>
            <rFont val="Tahoma"/>
          </rPr>
          <t>Gairola, Krishan:</t>
        </r>
        <r>
          <rPr>
            <sz val="9"/>
            <rFont val="Tahoma"/>
          </rPr>
          <t xml:space="preserve">
Textfeld</t>
        </r>
      </text>
    </comment>
    <comment ref="J225" authorId="1">
      <text>
        <r>
          <rPr>
            <b/>
            <sz val="9"/>
            <rFont val="Tahoma"/>
          </rPr>
          <t>Gairola, Krishan:</t>
        </r>
        <r>
          <rPr>
            <sz val="9"/>
            <rFont val="Tahoma"/>
          </rPr>
          <t xml:space="preserve">
Textfeld</t>
        </r>
      </text>
    </comment>
    <comment ref="K225" authorId="1">
      <text>
        <r>
          <rPr>
            <b/>
            <sz val="9"/>
            <rFont val="Tahoma"/>
          </rPr>
          <t>Gairola, Krishan:</t>
        </r>
        <r>
          <rPr>
            <sz val="9"/>
            <rFont val="Tahoma"/>
          </rPr>
          <t xml:space="preserve">
Textfeld</t>
        </r>
      </text>
    </comment>
    <comment ref="L225" authorId="1">
      <text>
        <r>
          <rPr>
            <b/>
            <sz val="9"/>
            <rFont val="Tahoma"/>
          </rPr>
          <t>Gairola, Krishan:</t>
        </r>
        <r>
          <rPr>
            <sz val="9"/>
            <rFont val="Tahoma"/>
          </rPr>
          <t xml:space="preserve">
Textfeld</t>
        </r>
      </text>
    </comment>
    <comment ref="M225" authorId="1">
      <text>
        <r>
          <rPr>
            <b/>
            <sz val="9"/>
            <rFont val="Tahoma"/>
          </rPr>
          <t>Gairola, Krishan:</t>
        </r>
        <r>
          <rPr>
            <sz val="9"/>
            <rFont val="Tahoma"/>
          </rPr>
          <t xml:space="preserve">
Textfeld</t>
        </r>
      </text>
    </comment>
    <comment ref="N225" authorId="1">
      <text>
        <r>
          <rPr>
            <b/>
            <sz val="9"/>
            <rFont val="Tahoma"/>
          </rPr>
          <t>Gairola, Krishan:</t>
        </r>
        <r>
          <rPr>
            <sz val="9"/>
            <rFont val="Tahoma"/>
          </rPr>
          <t xml:space="preserve">
Textfeld</t>
        </r>
      </text>
    </comment>
    <comment ref="O225" authorId="1">
      <text>
        <r>
          <rPr>
            <b/>
            <sz val="9"/>
            <rFont val="Tahoma"/>
          </rPr>
          <t>Gairola, Krishan:</t>
        </r>
        <r>
          <rPr>
            <sz val="9"/>
            <rFont val="Tahoma"/>
          </rPr>
          <t xml:space="preserve">
Textfeld</t>
        </r>
      </text>
    </comment>
    <comment ref="P225" authorId="1">
      <text>
        <r>
          <rPr>
            <b/>
            <sz val="9"/>
            <rFont val="Tahoma"/>
          </rPr>
          <t>Gairola, Krishan:</t>
        </r>
        <r>
          <rPr>
            <sz val="9"/>
            <rFont val="Tahoma"/>
          </rPr>
          <t xml:space="preserve">
Textfeld</t>
        </r>
      </text>
    </comment>
    <comment ref="Q225" authorId="1">
      <text>
        <r>
          <rPr>
            <b/>
            <sz val="9"/>
            <rFont val="Tahoma"/>
          </rPr>
          <t>Gairola, Krishan:</t>
        </r>
        <r>
          <rPr>
            <sz val="9"/>
            <rFont val="Tahoma"/>
          </rPr>
          <t xml:space="preserve">
Textfeld</t>
        </r>
      </text>
    </comment>
    <comment ref="R225" authorId="1">
      <text>
        <r>
          <rPr>
            <b/>
            <sz val="9"/>
            <rFont val="Tahoma"/>
          </rPr>
          <t>Gairola, Krishan:</t>
        </r>
        <r>
          <rPr>
            <sz val="9"/>
            <rFont val="Tahoma"/>
          </rPr>
          <t xml:space="preserve">
Textfeld</t>
        </r>
      </text>
    </comment>
    <comment ref="S225" authorId="1">
      <text>
        <r>
          <rPr>
            <b/>
            <sz val="9"/>
            <rFont val="Tahoma"/>
          </rPr>
          <t>Gairola, Krishan:</t>
        </r>
        <r>
          <rPr>
            <sz val="9"/>
            <rFont val="Tahoma"/>
          </rPr>
          <t xml:space="preserve">
Textfeld</t>
        </r>
      </text>
    </comment>
    <comment ref="T225" authorId="1">
      <text>
        <r>
          <rPr>
            <b/>
            <sz val="9"/>
            <rFont val="Tahoma"/>
          </rPr>
          <t>Gairola, Krishan:</t>
        </r>
        <r>
          <rPr>
            <sz val="9"/>
            <rFont val="Tahoma"/>
          </rPr>
          <t xml:space="preserve">
Textfeld</t>
        </r>
      </text>
    </comment>
    <comment ref="U225" authorId="1">
      <text>
        <r>
          <rPr>
            <b/>
            <sz val="9"/>
            <rFont val="Tahoma"/>
          </rPr>
          <t>Gairola, Krishan:</t>
        </r>
        <r>
          <rPr>
            <sz val="9"/>
            <rFont val="Tahoma"/>
          </rPr>
          <t xml:space="preserve">
Textfeld</t>
        </r>
      </text>
    </comment>
    <comment ref="V225" authorId="1">
      <text>
        <r>
          <rPr>
            <b/>
            <sz val="9"/>
            <rFont val="Tahoma"/>
          </rPr>
          <t>Gairola, Krishan:</t>
        </r>
        <r>
          <rPr>
            <sz val="9"/>
            <rFont val="Tahoma"/>
          </rPr>
          <t xml:space="preserve">
Textfeld</t>
        </r>
      </text>
    </comment>
    <comment ref="W225" authorId="1">
      <text>
        <r>
          <rPr>
            <b/>
            <sz val="9"/>
            <rFont val="Tahoma"/>
          </rPr>
          <t>Gairola, Krishan:</t>
        </r>
        <r>
          <rPr>
            <sz val="9"/>
            <rFont val="Tahoma"/>
          </rPr>
          <t xml:space="preserve">
Textfeld</t>
        </r>
      </text>
    </comment>
    <comment ref="X225" authorId="1">
      <text>
        <r>
          <rPr>
            <b/>
            <sz val="9"/>
            <rFont val="Tahoma"/>
          </rPr>
          <t>Gairola, Krishan:</t>
        </r>
        <r>
          <rPr>
            <sz val="9"/>
            <rFont val="Tahoma"/>
          </rPr>
          <t xml:space="preserve">
Textfeld</t>
        </r>
      </text>
    </comment>
    <comment ref="Y225" authorId="1">
      <text>
        <r>
          <rPr>
            <b/>
            <sz val="9"/>
            <rFont val="Tahoma"/>
          </rPr>
          <t>Gairola, Krishan:</t>
        </r>
        <r>
          <rPr>
            <sz val="9"/>
            <rFont val="Tahoma"/>
          </rPr>
          <t xml:space="preserve">
Textfeld</t>
        </r>
      </text>
    </comment>
    <comment ref="Z225" authorId="1">
      <text>
        <r>
          <rPr>
            <b/>
            <sz val="9"/>
            <rFont val="Tahoma"/>
          </rPr>
          <t>Gairola, Krishan:</t>
        </r>
        <r>
          <rPr>
            <sz val="9"/>
            <rFont val="Tahoma"/>
          </rPr>
          <t xml:space="preserve">
Textfeld</t>
        </r>
      </text>
    </comment>
    <comment ref="I226" authorId="0">
      <text>
        <r>
          <rPr>
            <b/>
            <sz val="9"/>
            <rFont val="Tahoma"/>
          </rPr>
          <t>von Kleist, Björn:</t>
        </r>
        <r>
          <rPr>
            <sz val="9"/>
            <rFont val="Tahoma"/>
          </rPr>
          <t xml:space="preserve">
CO2-Wert</t>
        </r>
      </text>
    </comment>
    <comment ref="J226" authorId="0">
      <text>
        <r>
          <rPr>
            <b/>
            <sz val="9"/>
            <rFont val="Tahoma"/>
          </rPr>
          <t>von Kleist, Björn:</t>
        </r>
        <r>
          <rPr>
            <sz val="9"/>
            <rFont val="Tahoma"/>
          </rPr>
          <t xml:space="preserve">
CO2-Wert</t>
        </r>
      </text>
    </comment>
    <comment ref="K226" authorId="0">
      <text>
        <r>
          <rPr>
            <b/>
            <sz val="9"/>
            <rFont val="Tahoma"/>
          </rPr>
          <t>von Kleist, Björn:</t>
        </r>
        <r>
          <rPr>
            <sz val="9"/>
            <rFont val="Tahoma"/>
          </rPr>
          <t xml:space="preserve">
CO2-Wert</t>
        </r>
      </text>
    </comment>
    <comment ref="L226" authorId="0">
      <text>
        <r>
          <rPr>
            <b/>
            <sz val="9"/>
            <rFont val="Tahoma"/>
          </rPr>
          <t>von Kleist, Björn:</t>
        </r>
        <r>
          <rPr>
            <sz val="9"/>
            <rFont val="Tahoma"/>
          </rPr>
          <t xml:space="preserve">
CO2-Wert</t>
        </r>
      </text>
    </comment>
    <comment ref="M226" authorId="0">
      <text>
        <r>
          <rPr>
            <b/>
            <sz val="9"/>
            <rFont val="Tahoma"/>
          </rPr>
          <t>von Kleist, Björn:</t>
        </r>
        <r>
          <rPr>
            <sz val="9"/>
            <rFont val="Tahoma"/>
          </rPr>
          <t xml:space="preserve">
CO2-Wert</t>
        </r>
      </text>
    </comment>
    <comment ref="N226" authorId="0">
      <text>
        <r>
          <rPr>
            <b/>
            <sz val="9"/>
            <rFont val="Tahoma"/>
          </rPr>
          <t>von Kleist, Björn:</t>
        </r>
        <r>
          <rPr>
            <sz val="9"/>
            <rFont val="Tahoma"/>
          </rPr>
          <t xml:space="preserve">
CO2-Wert</t>
        </r>
      </text>
    </comment>
    <comment ref="O226" authorId="0">
      <text>
        <r>
          <rPr>
            <b/>
            <sz val="9"/>
            <rFont val="Tahoma"/>
          </rPr>
          <t>von Kleist, Björn:</t>
        </r>
        <r>
          <rPr>
            <sz val="9"/>
            <rFont val="Tahoma"/>
          </rPr>
          <t xml:space="preserve">
CO2-Wert</t>
        </r>
      </text>
    </comment>
    <comment ref="P226" authorId="0">
      <text>
        <r>
          <rPr>
            <b/>
            <sz val="9"/>
            <rFont val="Tahoma"/>
          </rPr>
          <t>von Kleist, Björn:</t>
        </r>
        <r>
          <rPr>
            <sz val="9"/>
            <rFont val="Tahoma"/>
          </rPr>
          <t xml:space="preserve">
CO2-Wert</t>
        </r>
      </text>
    </comment>
    <comment ref="Q226" authorId="0">
      <text>
        <r>
          <rPr>
            <b/>
            <sz val="9"/>
            <rFont val="Tahoma"/>
          </rPr>
          <t>von Kleist, Björn:</t>
        </r>
        <r>
          <rPr>
            <sz val="9"/>
            <rFont val="Tahoma"/>
          </rPr>
          <t xml:space="preserve">
CO2-Wert</t>
        </r>
      </text>
    </comment>
    <comment ref="R226" authorId="0">
      <text>
        <r>
          <rPr>
            <b/>
            <sz val="9"/>
            <rFont val="Tahoma"/>
          </rPr>
          <t>von Kleist, Björn:</t>
        </r>
        <r>
          <rPr>
            <sz val="9"/>
            <rFont val="Tahoma"/>
          </rPr>
          <t xml:space="preserve">
CO2-Wert</t>
        </r>
      </text>
    </comment>
    <comment ref="S226" authorId="0">
      <text>
        <r>
          <rPr>
            <b/>
            <sz val="9"/>
            <rFont val="Tahoma"/>
          </rPr>
          <t>von Kleist, Björn:</t>
        </r>
        <r>
          <rPr>
            <sz val="9"/>
            <rFont val="Tahoma"/>
          </rPr>
          <t xml:space="preserve">
CO2-Wert</t>
        </r>
      </text>
    </comment>
    <comment ref="T226" authorId="0">
      <text>
        <r>
          <rPr>
            <b/>
            <sz val="9"/>
            <rFont val="Tahoma"/>
          </rPr>
          <t>von Kleist, Björn:</t>
        </r>
        <r>
          <rPr>
            <sz val="9"/>
            <rFont val="Tahoma"/>
          </rPr>
          <t xml:space="preserve">
CO2-Wert</t>
        </r>
      </text>
    </comment>
    <comment ref="U226" authorId="0">
      <text>
        <r>
          <rPr>
            <b/>
            <sz val="9"/>
            <rFont val="Tahoma"/>
          </rPr>
          <t>von Kleist, Björn:</t>
        </r>
        <r>
          <rPr>
            <sz val="9"/>
            <rFont val="Tahoma"/>
          </rPr>
          <t xml:space="preserve">
CO2-Wert</t>
        </r>
      </text>
    </comment>
    <comment ref="V226" authorId="0">
      <text>
        <r>
          <rPr>
            <b/>
            <sz val="9"/>
            <rFont val="Tahoma"/>
          </rPr>
          <t>von Kleist, Björn:</t>
        </r>
        <r>
          <rPr>
            <sz val="9"/>
            <rFont val="Tahoma"/>
          </rPr>
          <t xml:space="preserve">
CO2-Wert</t>
        </r>
      </text>
    </comment>
    <comment ref="W226" authorId="0">
      <text>
        <r>
          <rPr>
            <b/>
            <sz val="9"/>
            <rFont val="Tahoma"/>
          </rPr>
          <t>von Kleist, Björn:</t>
        </r>
        <r>
          <rPr>
            <sz val="9"/>
            <rFont val="Tahoma"/>
          </rPr>
          <t xml:space="preserve">
CO2-Wert</t>
        </r>
      </text>
    </comment>
    <comment ref="X226" authorId="0">
      <text>
        <r>
          <rPr>
            <b/>
            <sz val="9"/>
            <rFont val="Tahoma"/>
          </rPr>
          <t>von Kleist, Björn:</t>
        </r>
        <r>
          <rPr>
            <sz val="9"/>
            <rFont val="Tahoma"/>
          </rPr>
          <t xml:space="preserve">
CO2-Wert</t>
        </r>
      </text>
    </comment>
    <comment ref="Y226" authorId="0">
      <text>
        <r>
          <rPr>
            <b/>
            <sz val="9"/>
            <rFont val="Tahoma"/>
          </rPr>
          <t>von Kleist, Björn:</t>
        </r>
        <r>
          <rPr>
            <sz val="9"/>
            <rFont val="Tahoma"/>
          </rPr>
          <t xml:space="preserve">
CO2-Wert</t>
        </r>
      </text>
    </comment>
    <comment ref="Z226" authorId="0">
      <text>
        <r>
          <rPr>
            <b/>
            <sz val="9"/>
            <rFont val="Tahoma"/>
          </rPr>
          <t>von Kleist, Björn:</t>
        </r>
        <r>
          <rPr>
            <sz val="9"/>
            <rFont val="Tahoma"/>
          </rPr>
          <t xml:space="preserve">
CO2-Wert</t>
        </r>
      </text>
    </comment>
    <comment ref="I227" authorId="1">
      <text>
        <r>
          <rPr>
            <b/>
            <sz val="9"/>
            <rFont val="Tahoma"/>
          </rPr>
          <t>Gairola, Krishan:</t>
        </r>
        <r>
          <rPr>
            <sz val="9"/>
            <rFont val="Tahoma"/>
          </rPr>
          <t xml:space="preserve">
Textfeld</t>
        </r>
      </text>
    </comment>
    <comment ref="J227" authorId="1">
      <text>
        <r>
          <rPr>
            <b/>
            <sz val="9"/>
            <rFont val="Tahoma"/>
          </rPr>
          <t>Gairola, Krishan:</t>
        </r>
        <r>
          <rPr>
            <sz val="9"/>
            <rFont val="Tahoma"/>
          </rPr>
          <t xml:space="preserve">
Textfeld</t>
        </r>
      </text>
    </comment>
    <comment ref="K227" authorId="1">
      <text>
        <r>
          <rPr>
            <b/>
            <sz val="9"/>
            <rFont val="Tahoma"/>
          </rPr>
          <t>Gairola, Krishan:</t>
        </r>
        <r>
          <rPr>
            <sz val="9"/>
            <rFont val="Tahoma"/>
          </rPr>
          <t xml:space="preserve">
Textfeld</t>
        </r>
      </text>
    </comment>
    <comment ref="L227" authorId="1">
      <text>
        <r>
          <rPr>
            <b/>
            <sz val="9"/>
            <rFont val="Tahoma"/>
          </rPr>
          <t>Gairola, Krishan:</t>
        </r>
        <r>
          <rPr>
            <sz val="9"/>
            <rFont val="Tahoma"/>
          </rPr>
          <t xml:space="preserve">
Textfeld</t>
        </r>
      </text>
    </comment>
    <comment ref="M227" authorId="1">
      <text>
        <r>
          <rPr>
            <b/>
            <sz val="9"/>
            <rFont val="Tahoma"/>
          </rPr>
          <t>Gairola, Krishan:</t>
        </r>
        <r>
          <rPr>
            <sz val="9"/>
            <rFont val="Tahoma"/>
          </rPr>
          <t xml:space="preserve">
Textfeld</t>
        </r>
      </text>
    </comment>
    <comment ref="N227" authorId="1">
      <text>
        <r>
          <rPr>
            <b/>
            <sz val="9"/>
            <rFont val="Tahoma"/>
          </rPr>
          <t>Gairola, Krishan:</t>
        </r>
        <r>
          <rPr>
            <sz val="9"/>
            <rFont val="Tahoma"/>
          </rPr>
          <t xml:space="preserve">
Textfeld</t>
        </r>
      </text>
    </comment>
    <comment ref="O227" authorId="1">
      <text>
        <r>
          <rPr>
            <b/>
            <sz val="9"/>
            <rFont val="Tahoma"/>
          </rPr>
          <t>Gairola, Krishan:</t>
        </r>
        <r>
          <rPr>
            <sz val="9"/>
            <rFont val="Tahoma"/>
          </rPr>
          <t xml:space="preserve">
Textfeld</t>
        </r>
      </text>
    </comment>
    <comment ref="P227" authorId="1">
      <text>
        <r>
          <rPr>
            <b/>
            <sz val="9"/>
            <rFont val="Tahoma"/>
          </rPr>
          <t>Gairola, Krishan:</t>
        </r>
        <r>
          <rPr>
            <sz val="9"/>
            <rFont val="Tahoma"/>
          </rPr>
          <t xml:space="preserve">
Textfeld</t>
        </r>
      </text>
    </comment>
    <comment ref="Q227" authorId="1">
      <text>
        <r>
          <rPr>
            <b/>
            <sz val="9"/>
            <rFont val="Tahoma"/>
          </rPr>
          <t>Gairola, Krishan:</t>
        </r>
        <r>
          <rPr>
            <sz val="9"/>
            <rFont val="Tahoma"/>
          </rPr>
          <t xml:space="preserve">
Textfeld</t>
        </r>
      </text>
    </comment>
    <comment ref="R227" authorId="1">
      <text>
        <r>
          <rPr>
            <b/>
            <sz val="9"/>
            <rFont val="Tahoma"/>
          </rPr>
          <t>Gairola, Krishan:</t>
        </r>
        <r>
          <rPr>
            <sz val="9"/>
            <rFont val="Tahoma"/>
          </rPr>
          <t xml:space="preserve">
Textfeld</t>
        </r>
      </text>
    </comment>
    <comment ref="S227" authorId="1">
      <text>
        <r>
          <rPr>
            <b/>
            <sz val="9"/>
            <rFont val="Tahoma"/>
          </rPr>
          <t>Gairola, Krishan:</t>
        </r>
        <r>
          <rPr>
            <sz val="9"/>
            <rFont val="Tahoma"/>
          </rPr>
          <t xml:space="preserve">
Textfeld</t>
        </r>
      </text>
    </comment>
    <comment ref="T227" authorId="1">
      <text>
        <r>
          <rPr>
            <b/>
            <sz val="9"/>
            <rFont val="Tahoma"/>
          </rPr>
          <t>Gairola, Krishan:</t>
        </r>
        <r>
          <rPr>
            <sz val="9"/>
            <rFont val="Tahoma"/>
          </rPr>
          <t xml:space="preserve">
Textfeld</t>
        </r>
      </text>
    </comment>
    <comment ref="U227" authorId="1">
      <text>
        <r>
          <rPr>
            <b/>
            <sz val="9"/>
            <rFont val="Tahoma"/>
          </rPr>
          <t>Gairola, Krishan:</t>
        </r>
        <r>
          <rPr>
            <sz val="9"/>
            <rFont val="Tahoma"/>
          </rPr>
          <t xml:space="preserve">
Textfeld</t>
        </r>
      </text>
    </comment>
    <comment ref="V227" authorId="1">
      <text>
        <r>
          <rPr>
            <b/>
            <sz val="9"/>
            <rFont val="Tahoma"/>
          </rPr>
          <t>Gairola, Krishan:</t>
        </r>
        <r>
          <rPr>
            <sz val="9"/>
            <rFont val="Tahoma"/>
          </rPr>
          <t xml:space="preserve">
Textfeld</t>
        </r>
      </text>
    </comment>
    <comment ref="W227" authorId="1">
      <text>
        <r>
          <rPr>
            <b/>
            <sz val="9"/>
            <rFont val="Tahoma"/>
          </rPr>
          <t>Gairola, Krishan:</t>
        </r>
        <r>
          <rPr>
            <sz val="9"/>
            <rFont val="Tahoma"/>
          </rPr>
          <t xml:space="preserve">
Textfeld</t>
        </r>
      </text>
    </comment>
    <comment ref="X227" authorId="1">
      <text>
        <r>
          <rPr>
            <b/>
            <sz val="9"/>
            <rFont val="Tahoma"/>
          </rPr>
          <t>Gairola, Krishan:</t>
        </r>
        <r>
          <rPr>
            <sz val="9"/>
            <rFont val="Tahoma"/>
          </rPr>
          <t xml:space="preserve">
Textfeld</t>
        </r>
      </text>
    </comment>
    <comment ref="Y227" authorId="1">
      <text>
        <r>
          <rPr>
            <b/>
            <sz val="9"/>
            <rFont val="Tahoma"/>
          </rPr>
          <t>Gairola, Krishan:</t>
        </r>
        <r>
          <rPr>
            <sz val="9"/>
            <rFont val="Tahoma"/>
          </rPr>
          <t xml:space="preserve">
Textfeld</t>
        </r>
      </text>
    </comment>
    <comment ref="Z227" authorId="1">
      <text>
        <r>
          <rPr>
            <b/>
            <sz val="9"/>
            <rFont val="Tahoma"/>
          </rPr>
          <t>Gairola, Krishan:</t>
        </r>
        <r>
          <rPr>
            <sz val="9"/>
            <rFont val="Tahoma"/>
          </rPr>
          <t xml:space="preserve">
Textfeld</t>
        </r>
      </text>
    </comment>
    <comment ref="I228" authorId="0">
      <text>
        <r>
          <rPr>
            <b/>
            <sz val="9"/>
            <rFont val="Tahoma"/>
          </rPr>
          <t>von Kleist, Björn:</t>
        </r>
        <r>
          <rPr>
            <sz val="9"/>
            <rFont val="Tahoma"/>
          </rPr>
          <t xml:space="preserve">
CO2-Wert</t>
        </r>
      </text>
    </comment>
    <comment ref="J228" authorId="0">
      <text>
        <r>
          <rPr>
            <b/>
            <sz val="9"/>
            <rFont val="Tahoma"/>
          </rPr>
          <t>von Kleist, Björn:</t>
        </r>
        <r>
          <rPr>
            <sz val="9"/>
            <rFont val="Tahoma"/>
          </rPr>
          <t xml:space="preserve">
CO2-Wert</t>
        </r>
      </text>
    </comment>
    <comment ref="K228" authorId="0">
      <text>
        <r>
          <rPr>
            <b/>
            <sz val="9"/>
            <rFont val="Tahoma"/>
          </rPr>
          <t>von Kleist, Björn:</t>
        </r>
        <r>
          <rPr>
            <sz val="9"/>
            <rFont val="Tahoma"/>
          </rPr>
          <t xml:space="preserve">
CO2-Wert</t>
        </r>
      </text>
    </comment>
    <comment ref="L228" authorId="0">
      <text>
        <r>
          <rPr>
            <b/>
            <sz val="9"/>
            <rFont val="Tahoma"/>
          </rPr>
          <t>von Kleist, Björn:</t>
        </r>
        <r>
          <rPr>
            <sz val="9"/>
            <rFont val="Tahoma"/>
          </rPr>
          <t xml:space="preserve">
CO2-Wert</t>
        </r>
      </text>
    </comment>
    <comment ref="M228" authorId="0">
      <text>
        <r>
          <rPr>
            <b/>
            <sz val="9"/>
            <rFont val="Tahoma"/>
          </rPr>
          <t>von Kleist, Björn:</t>
        </r>
        <r>
          <rPr>
            <sz val="9"/>
            <rFont val="Tahoma"/>
          </rPr>
          <t xml:space="preserve">
CO2-Wert</t>
        </r>
      </text>
    </comment>
    <comment ref="N228" authorId="0">
      <text>
        <r>
          <rPr>
            <b/>
            <sz val="9"/>
            <rFont val="Tahoma"/>
          </rPr>
          <t>von Kleist, Björn:</t>
        </r>
        <r>
          <rPr>
            <sz val="9"/>
            <rFont val="Tahoma"/>
          </rPr>
          <t xml:space="preserve">
CO2-Wert</t>
        </r>
      </text>
    </comment>
    <comment ref="O228" authorId="0">
      <text>
        <r>
          <rPr>
            <b/>
            <sz val="9"/>
            <rFont val="Tahoma"/>
          </rPr>
          <t>von Kleist, Björn:</t>
        </r>
        <r>
          <rPr>
            <sz val="9"/>
            <rFont val="Tahoma"/>
          </rPr>
          <t xml:space="preserve">
CO2-Wert</t>
        </r>
      </text>
    </comment>
    <comment ref="P228" authorId="0">
      <text>
        <r>
          <rPr>
            <b/>
            <sz val="9"/>
            <rFont val="Tahoma"/>
          </rPr>
          <t>von Kleist, Björn:</t>
        </r>
        <r>
          <rPr>
            <sz val="9"/>
            <rFont val="Tahoma"/>
          </rPr>
          <t xml:space="preserve">
CO2-Wert</t>
        </r>
      </text>
    </comment>
    <comment ref="Q228" authorId="0">
      <text>
        <r>
          <rPr>
            <b/>
            <sz val="9"/>
            <rFont val="Tahoma"/>
          </rPr>
          <t>von Kleist, Björn:</t>
        </r>
        <r>
          <rPr>
            <sz val="9"/>
            <rFont val="Tahoma"/>
          </rPr>
          <t xml:space="preserve">
CO2-Wert</t>
        </r>
      </text>
    </comment>
    <comment ref="R228" authorId="0">
      <text>
        <r>
          <rPr>
            <b/>
            <sz val="9"/>
            <rFont val="Tahoma"/>
          </rPr>
          <t>von Kleist, Björn:</t>
        </r>
        <r>
          <rPr>
            <sz val="9"/>
            <rFont val="Tahoma"/>
          </rPr>
          <t xml:space="preserve">
CO2-Wert</t>
        </r>
      </text>
    </comment>
    <comment ref="S228" authorId="0">
      <text>
        <r>
          <rPr>
            <b/>
            <sz val="9"/>
            <rFont val="Tahoma"/>
          </rPr>
          <t>von Kleist, Björn:</t>
        </r>
        <r>
          <rPr>
            <sz val="9"/>
            <rFont val="Tahoma"/>
          </rPr>
          <t xml:space="preserve">
CO2-Wert</t>
        </r>
      </text>
    </comment>
    <comment ref="T228" authorId="0">
      <text>
        <r>
          <rPr>
            <b/>
            <sz val="9"/>
            <rFont val="Tahoma"/>
          </rPr>
          <t>von Kleist, Björn:</t>
        </r>
        <r>
          <rPr>
            <sz val="9"/>
            <rFont val="Tahoma"/>
          </rPr>
          <t xml:space="preserve">
CO2-Wert</t>
        </r>
      </text>
    </comment>
    <comment ref="U228" authorId="0">
      <text>
        <r>
          <rPr>
            <b/>
            <sz val="9"/>
            <rFont val="Tahoma"/>
          </rPr>
          <t>von Kleist, Björn:</t>
        </r>
        <r>
          <rPr>
            <sz val="9"/>
            <rFont val="Tahoma"/>
          </rPr>
          <t xml:space="preserve">
CO2-Wert</t>
        </r>
      </text>
    </comment>
    <comment ref="V228" authorId="0">
      <text>
        <r>
          <rPr>
            <b/>
            <sz val="9"/>
            <rFont val="Tahoma"/>
          </rPr>
          <t>von Kleist, Björn:</t>
        </r>
        <r>
          <rPr>
            <sz val="9"/>
            <rFont val="Tahoma"/>
          </rPr>
          <t xml:space="preserve">
CO2-Wert</t>
        </r>
      </text>
    </comment>
    <comment ref="W228" authorId="0">
      <text>
        <r>
          <rPr>
            <b/>
            <sz val="9"/>
            <rFont val="Tahoma"/>
          </rPr>
          <t>von Kleist, Björn:</t>
        </r>
        <r>
          <rPr>
            <sz val="9"/>
            <rFont val="Tahoma"/>
          </rPr>
          <t xml:space="preserve">
CO2-Wert</t>
        </r>
      </text>
    </comment>
    <comment ref="X228" authorId="0">
      <text>
        <r>
          <rPr>
            <b/>
            <sz val="9"/>
            <rFont val="Tahoma"/>
          </rPr>
          <t>von Kleist, Björn:</t>
        </r>
        <r>
          <rPr>
            <sz val="9"/>
            <rFont val="Tahoma"/>
          </rPr>
          <t xml:space="preserve">
CO2-Wert</t>
        </r>
      </text>
    </comment>
    <comment ref="Y228" authorId="0">
      <text>
        <r>
          <rPr>
            <b/>
            <sz val="9"/>
            <rFont val="Tahoma"/>
          </rPr>
          <t>von Kleist, Björn:</t>
        </r>
        <r>
          <rPr>
            <sz val="9"/>
            <rFont val="Tahoma"/>
          </rPr>
          <t xml:space="preserve">
CO2-Wert</t>
        </r>
      </text>
    </comment>
    <comment ref="Z228" authorId="0">
      <text>
        <r>
          <rPr>
            <b/>
            <sz val="9"/>
            <rFont val="Tahoma"/>
          </rPr>
          <t>von Kleist, Björn:</t>
        </r>
        <r>
          <rPr>
            <sz val="9"/>
            <rFont val="Tahoma"/>
          </rPr>
          <t xml:space="preserve">
CO2-Wert</t>
        </r>
      </text>
    </comment>
    <comment ref="I229" authorId="1">
      <text>
        <r>
          <rPr>
            <b/>
            <sz val="9"/>
            <rFont val="Tahoma"/>
          </rPr>
          <t>Gairola, Krishan:</t>
        </r>
        <r>
          <rPr>
            <sz val="9"/>
            <rFont val="Tahoma"/>
          </rPr>
          <t xml:space="preserve">
Textfeld</t>
        </r>
      </text>
    </comment>
    <comment ref="J229" authorId="1">
      <text>
        <r>
          <rPr>
            <b/>
            <sz val="9"/>
            <rFont val="Tahoma"/>
          </rPr>
          <t>Gairola, Krishan:</t>
        </r>
        <r>
          <rPr>
            <sz val="9"/>
            <rFont val="Tahoma"/>
          </rPr>
          <t xml:space="preserve">
Textfeld</t>
        </r>
      </text>
    </comment>
    <comment ref="K229" authorId="1">
      <text>
        <r>
          <rPr>
            <b/>
            <sz val="9"/>
            <rFont val="Tahoma"/>
          </rPr>
          <t>Gairola, Krishan:</t>
        </r>
        <r>
          <rPr>
            <sz val="9"/>
            <rFont val="Tahoma"/>
          </rPr>
          <t xml:space="preserve">
Textfeld</t>
        </r>
      </text>
    </comment>
    <comment ref="L229" authorId="1">
      <text>
        <r>
          <rPr>
            <b/>
            <sz val="9"/>
            <rFont val="Tahoma"/>
          </rPr>
          <t>Gairola, Krishan:</t>
        </r>
        <r>
          <rPr>
            <sz val="9"/>
            <rFont val="Tahoma"/>
          </rPr>
          <t xml:space="preserve">
Textfeld</t>
        </r>
      </text>
    </comment>
    <comment ref="M229" authorId="1">
      <text>
        <r>
          <rPr>
            <b/>
            <sz val="9"/>
            <rFont val="Tahoma"/>
          </rPr>
          <t>Gairola, Krishan:</t>
        </r>
        <r>
          <rPr>
            <sz val="9"/>
            <rFont val="Tahoma"/>
          </rPr>
          <t xml:space="preserve">
Textfeld</t>
        </r>
      </text>
    </comment>
    <comment ref="N229" authorId="1">
      <text>
        <r>
          <rPr>
            <b/>
            <sz val="9"/>
            <rFont val="Tahoma"/>
          </rPr>
          <t>Gairola, Krishan:</t>
        </r>
        <r>
          <rPr>
            <sz val="9"/>
            <rFont val="Tahoma"/>
          </rPr>
          <t xml:space="preserve">
Textfeld</t>
        </r>
      </text>
    </comment>
    <comment ref="O229" authorId="1">
      <text>
        <r>
          <rPr>
            <b/>
            <sz val="9"/>
            <rFont val="Tahoma"/>
          </rPr>
          <t>Gairola, Krishan:</t>
        </r>
        <r>
          <rPr>
            <sz val="9"/>
            <rFont val="Tahoma"/>
          </rPr>
          <t xml:space="preserve">
Textfeld</t>
        </r>
      </text>
    </comment>
    <comment ref="P229" authorId="1">
      <text>
        <r>
          <rPr>
            <b/>
            <sz val="9"/>
            <rFont val="Tahoma"/>
          </rPr>
          <t>Gairola, Krishan:</t>
        </r>
        <r>
          <rPr>
            <sz val="9"/>
            <rFont val="Tahoma"/>
          </rPr>
          <t xml:space="preserve">
Textfeld</t>
        </r>
      </text>
    </comment>
    <comment ref="Q229" authorId="1">
      <text>
        <r>
          <rPr>
            <b/>
            <sz val="9"/>
            <rFont val="Tahoma"/>
          </rPr>
          <t>Gairola, Krishan:</t>
        </r>
        <r>
          <rPr>
            <sz val="9"/>
            <rFont val="Tahoma"/>
          </rPr>
          <t xml:space="preserve">
Textfeld</t>
        </r>
      </text>
    </comment>
    <comment ref="R229" authorId="1">
      <text>
        <r>
          <rPr>
            <b/>
            <sz val="9"/>
            <rFont val="Tahoma"/>
          </rPr>
          <t>Gairola, Krishan:</t>
        </r>
        <r>
          <rPr>
            <sz val="9"/>
            <rFont val="Tahoma"/>
          </rPr>
          <t xml:space="preserve">
Textfeld</t>
        </r>
      </text>
    </comment>
    <comment ref="S229" authorId="1">
      <text>
        <r>
          <rPr>
            <b/>
            <sz val="9"/>
            <rFont val="Tahoma"/>
          </rPr>
          <t>Gairola, Krishan:</t>
        </r>
        <r>
          <rPr>
            <sz val="9"/>
            <rFont val="Tahoma"/>
          </rPr>
          <t xml:space="preserve">
Textfeld</t>
        </r>
      </text>
    </comment>
    <comment ref="T229" authorId="1">
      <text>
        <r>
          <rPr>
            <b/>
            <sz val="9"/>
            <rFont val="Tahoma"/>
          </rPr>
          <t>Gairola, Krishan:</t>
        </r>
        <r>
          <rPr>
            <sz val="9"/>
            <rFont val="Tahoma"/>
          </rPr>
          <t xml:space="preserve">
Textfeld</t>
        </r>
      </text>
    </comment>
    <comment ref="U229" authorId="1">
      <text>
        <r>
          <rPr>
            <b/>
            <sz val="9"/>
            <rFont val="Tahoma"/>
          </rPr>
          <t>Gairola, Krishan:</t>
        </r>
        <r>
          <rPr>
            <sz val="9"/>
            <rFont val="Tahoma"/>
          </rPr>
          <t xml:space="preserve">
Textfeld</t>
        </r>
      </text>
    </comment>
    <comment ref="V229" authorId="1">
      <text>
        <r>
          <rPr>
            <b/>
            <sz val="9"/>
            <rFont val="Tahoma"/>
          </rPr>
          <t>Gairola, Krishan:</t>
        </r>
        <r>
          <rPr>
            <sz val="9"/>
            <rFont val="Tahoma"/>
          </rPr>
          <t xml:space="preserve">
Textfeld</t>
        </r>
      </text>
    </comment>
    <comment ref="W229" authorId="1">
      <text>
        <r>
          <rPr>
            <b/>
            <sz val="9"/>
            <rFont val="Tahoma"/>
          </rPr>
          <t>Gairola, Krishan:</t>
        </r>
        <r>
          <rPr>
            <sz val="9"/>
            <rFont val="Tahoma"/>
          </rPr>
          <t xml:space="preserve">
Textfeld</t>
        </r>
      </text>
    </comment>
    <comment ref="X229" authorId="1">
      <text>
        <r>
          <rPr>
            <b/>
            <sz val="9"/>
            <rFont val="Tahoma"/>
          </rPr>
          <t>Gairola, Krishan:</t>
        </r>
        <r>
          <rPr>
            <sz val="9"/>
            <rFont val="Tahoma"/>
          </rPr>
          <t xml:space="preserve">
Textfeld</t>
        </r>
      </text>
    </comment>
    <comment ref="Y229" authorId="1">
      <text>
        <r>
          <rPr>
            <b/>
            <sz val="9"/>
            <rFont val="Tahoma"/>
          </rPr>
          <t>Gairola, Krishan:</t>
        </r>
        <r>
          <rPr>
            <sz val="9"/>
            <rFont val="Tahoma"/>
          </rPr>
          <t xml:space="preserve">
Textfeld</t>
        </r>
      </text>
    </comment>
    <comment ref="Z229" authorId="1">
      <text>
        <r>
          <rPr>
            <b/>
            <sz val="9"/>
            <rFont val="Tahoma"/>
          </rPr>
          <t>Gairola, Krishan:</t>
        </r>
        <r>
          <rPr>
            <sz val="9"/>
            <rFont val="Tahoma"/>
          </rPr>
          <t xml:space="preserve">
Textfeld</t>
        </r>
      </text>
    </comment>
    <comment ref="I230" authorId="0">
      <text>
        <r>
          <rPr>
            <b/>
            <sz val="9"/>
            <rFont val="Tahoma"/>
          </rPr>
          <t>von Kleist, Björn:</t>
        </r>
        <r>
          <rPr>
            <sz val="9"/>
            <rFont val="Tahoma"/>
          </rPr>
          <t xml:space="preserve">
CO2-Wert</t>
        </r>
      </text>
    </comment>
    <comment ref="J230" authorId="0">
      <text>
        <r>
          <rPr>
            <b/>
            <sz val="9"/>
            <rFont val="Tahoma"/>
          </rPr>
          <t>von Kleist, Björn:</t>
        </r>
        <r>
          <rPr>
            <sz val="9"/>
            <rFont val="Tahoma"/>
          </rPr>
          <t xml:space="preserve">
CO2-Wert</t>
        </r>
      </text>
    </comment>
    <comment ref="K230" authorId="0">
      <text>
        <r>
          <rPr>
            <b/>
            <sz val="9"/>
            <rFont val="Tahoma"/>
          </rPr>
          <t>von Kleist, Björn:</t>
        </r>
        <r>
          <rPr>
            <sz val="9"/>
            <rFont val="Tahoma"/>
          </rPr>
          <t xml:space="preserve">
CO2-Wert</t>
        </r>
      </text>
    </comment>
    <comment ref="L230" authorId="0">
      <text>
        <r>
          <rPr>
            <b/>
            <sz val="9"/>
            <rFont val="Tahoma"/>
          </rPr>
          <t>von Kleist, Björn:</t>
        </r>
        <r>
          <rPr>
            <sz val="9"/>
            <rFont val="Tahoma"/>
          </rPr>
          <t xml:space="preserve">
CO2-Wert</t>
        </r>
      </text>
    </comment>
    <comment ref="M230" authorId="0">
      <text>
        <r>
          <rPr>
            <b/>
            <sz val="9"/>
            <rFont val="Tahoma"/>
          </rPr>
          <t>von Kleist, Björn:</t>
        </r>
        <r>
          <rPr>
            <sz val="9"/>
            <rFont val="Tahoma"/>
          </rPr>
          <t xml:space="preserve">
CO2-Wert</t>
        </r>
      </text>
    </comment>
    <comment ref="N230" authorId="0">
      <text>
        <r>
          <rPr>
            <b/>
            <sz val="9"/>
            <rFont val="Tahoma"/>
          </rPr>
          <t>von Kleist, Björn:</t>
        </r>
        <r>
          <rPr>
            <sz val="9"/>
            <rFont val="Tahoma"/>
          </rPr>
          <t xml:space="preserve">
CO2-Wert</t>
        </r>
      </text>
    </comment>
    <comment ref="O230" authorId="0">
      <text>
        <r>
          <rPr>
            <b/>
            <sz val="9"/>
            <rFont val="Tahoma"/>
          </rPr>
          <t>von Kleist, Björn:</t>
        </r>
        <r>
          <rPr>
            <sz val="9"/>
            <rFont val="Tahoma"/>
          </rPr>
          <t xml:space="preserve">
CO2-Wert</t>
        </r>
      </text>
    </comment>
    <comment ref="P230" authorId="0">
      <text>
        <r>
          <rPr>
            <b/>
            <sz val="9"/>
            <rFont val="Tahoma"/>
          </rPr>
          <t>von Kleist, Björn:</t>
        </r>
        <r>
          <rPr>
            <sz val="9"/>
            <rFont val="Tahoma"/>
          </rPr>
          <t xml:space="preserve">
CO2-Wert</t>
        </r>
      </text>
    </comment>
    <comment ref="Q230" authorId="0">
      <text>
        <r>
          <rPr>
            <b/>
            <sz val="9"/>
            <rFont val="Tahoma"/>
          </rPr>
          <t>von Kleist, Björn:</t>
        </r>
        <r>
          <rPr>
            <sz val="9"/>
            <rFont val="Tahoma"/>
          </rPr>
          <t xml:space="preserve">
CO2-Wert</t>
        </r>
      </text>
    </comment>
    <comment ref="R230" authorId="0">
      <text>
        <r>
          <rPr>
            <b/>
            <sz val="9"/>
            <rFont val="Tahoma"/>
          </rPr>
          <t>von Kleist, Björn:</t>
        </r>
        <r>
          <rPr>
            <sz val="9"/>
            <rFont val="Tahoma"/>
          </rPr>
          <t xml:space="preserve">
CO2-Wert</t>
        </r>
      </text>
    </comment>
    <comment ref="S230" authorId="0">
      <text>
        <r>
          <rPr>
            <b/>
            <sz val="9"/>
            <rFont val="Tahoma"/>
          </rPr>
          <t>von Kleist, Björn:</t>
        </r>
        <r>
          <rPr>
            <sz val="9"/>
            <rFont val="Tahoma"/>
          </rPr>
          <t xml:space="preserve">
CO2-Wert</t>
        </r>
      </text>
    </comment>
    <comment ref="T230" authorId="0">
      <text>
        <r>
          <rPr>
            <b/>
            <sz val="9"/>
            <rFont val="Tahoma"/>
          </rPr>
          <t>von Kleist, Björn:</t>
        </r>
        <r>
          <rPr>
            <sz val="9"/>
            <rFont val="Tahoma"/>
          </rPr>
          <t xml:space="preserve">
CO2-Wert</t>
        </r>
      </text>
    </comment>
    <comment ref="U230" authorId="0">
      <text>
        <r>
          <rPr>
            <b/>
            <sz val="9"/>
            <rFont val="Tahoma"/>
          </rPr>
          <t>von Kleist, Björn:</t>
        </r>
        <r>
          <rPr>
            <sz val="9"/>
            <rFont val="Tahoma"/>
          </rPr>
          <t xml:space="preserve">
CO2-Wert</t>
        </r>
      </text>
    </comment>
    <comment ref="V230" authorId="0">
      <text>
        <r>
          <rPr>
            <b/>
            <sz val="9"/>
            <rFont val="Tahoma"/>
          </rPr>
          <t>von Kleist, Björn:</t>
        </r>
        <r>
          <rPr>
            <sz val="9"/>
            <rFont val="Tahoma"/>
          </rPr>
          <t xml:space="preserve">
CO2-Wert</t>
        </r>
      </text>
    </comment>
    <comment ref="W230" authorId="0">
      <text>
        <r>
          <rPr>
            <b/>
            <sz val="9"/>
            <rFont val="Tahoma"/>
          </rPr>
          <t>von Kleist, Björn:</t>
        </r>
        <r>
          <rPr>
            <sz val="9"/>
            <rFont val="Tahoma"/>
          </rPr>
          <t xml:space="preserve">
CO2-Wert</t>
        </r>
      </text>
    </comment>
    <comment ref="X230" authorId="0">
      <text>
        <r>
          <rPr>
            <b/>
            <sz val="9"/>
            <rFont val="Tahoma"/>
          </rPr>
          <t>von Kleist, Björn:</t>
        </r>
        <r>
          <rPr>
            <sz val="9"/>
            <rFont val="Tahoma"/>
          </rPr>
          <t xml:space="preserve">
CO2-Wert</t>
        </r>
      </text>
    </comment>
    <comment ref="Y230" authorId="0">
      <text>
        <r>
          <rPr>
            <b/>
            <sz val="9"/>
            <rFont val="Tahoma"/>
          </rPr>
          <t>von Kleist, Björn:</t>
        </r>
        <r>
          <rPr>
            <sz val="9"/>
            <rFont val="Tahoma"/>
          </rPr>
          <t xml:space="preserve">
CO2-Wert</t>
        </r>
      </text>
    </comment>
    <comment ref="Z230" authorId="0">
      <text>
        <r>
          <rPr>
            <b/>
            <sz val="9"/>
            <rFont val="Tahoma"/>
          </rPr>
          <t>von Kleist, Björn:</t>
        </r>
        <r>
          <rPr>
            <sz val="9"/>
            <rFont val="Tahoma"/>
          </rPr>
          <t xml:space="preserve">
CO2-Wert</t>
        </r>
      </text>
    </comment>
    <comment ref="I231" authorId="1">
      <text>
        <r>
          <rPr>
            <b/>
            <sz val="9"/>
            <rFont val="Tahoma"/>
          </rPr>
          <t>Gairola, Krishan:</t>
        </r>
        <r>
          <rPr>
            <sz val="9"/>
            <rFont val="Tahoma"/>
          </rPr>
          <t xml:space="preserve">
Textfeld</t>
        </r>
      </text>
    </comment>
    <comment ref="J231" authorId="1">
      <text>
        <r>
          <rPr>
            <b/>
            <sz val="9"/>
            <rFont val="Tahoma"/>
          </rPr>
          <t>Gairola, Krishan:</t>
        </r>
        <r>
          <rPr>
            <sz val="9"/>
            <rFont val="Tahoma"/>
          </rPr>
          <t xml:space="preserve">
Textfeld</t>
        </r>
      </text>
    </comment>
    <comment ref="K231" authorId="1">
      <text>
        <r>
          <rPr>
            <b/>
            <sz val="9"/>
            <rFont val="Tahoma"/>
          </rPr>
          <t>Gairola, Krishan:</t>
        </r>
        <r>
          <rPr>
            <sz val="9"/>
            <rFont val="Tahoma"/>
          </rPr>
          <t xml:space="preserve">
Textfeld</t>
        </r>
      </text>
    </comment>
    <comment ref="L231" authorId="1">
      <text>
        <r>
          <rPr>
            <b/>
            <sz val="9"/>
            <rFont val="Tahoma"/>
          </rPr>
          <t>Gairola, Krishan:</t>
        </r>
        <r>
          <rPr>
            <sz val="9"/>
            <rFont val="Tahoma"/>
          </rPr>
          <t xml:space="preserve">
Textfeld</t>
        </r>
      </text>
    </comment>
    <comment ref="M231" authorId="1">
      <text>
        <r>
          <rPr>
            <b/>
            <sz val="9"/>
            <rFont val="Tahoma"/>
          </rPr>
          <t>Gairola, Krishan:</t>
        </r>
        <r>
          <rPr>
            <sz val="9"/>
            <rFont val="Tahoma"/>
          </rPr>
          <t xml:space="preserve">
Textfeld</t>
        </r>
      </text>
    </comment>
    <comment ref="N231" authorId="1">
      <text>
        <r>
          <rPr>
            <b/>
            <sz val="9"/>
            <rFont val="Tahoma"/>
          </rPr>
          <t>Gairola, Krishan:</t>
        </r>
        <r>
          <rPr>
            <sz val="9"/>
            <rFont val="Tahoma"/>
          </rPr>
          <t xml:space="preserve">
Textfeld</t>
        </r>
      </text>
    </comment>
    <comment ref="O231" authorId="1">
      <text>
        <r>
          <rPr>
            <b/>
            <sz val="9"/>
            <rFont val="Tahoma"/>
          </rPr>
          <t>Gairola, Krishan:</t>
        </r>
        <r>
          <rPr>
            <sz val="9"/>
            <rFont val="Tahoma"/>
          </rPr>
          <t xml:space="preserve">
Textfeld</t>
        </r>
      </text>
    </comment>
    <comment ref="P231" authorId="1">
      <text>
        <r>
          <rPr>
            <b/>
            <sz val="9"/>
            <rFont val="Tahoma"/>
          </rPr>
          <t>Gairola, Krishan:</t>
        </r>
        <r>
          <rPr>
            <sz val="9"/>
            <rFont val="Tahoma"/>
          </rPr>
          <t xml:space="preserve">
Textfeld</t>
        </r>
      </text>
    </comment>
    <comment ref="Q231" authorId="1">
      <text>
        <r>
          <rPr>
            <b/>
            <sz val="9"/>
            <rFont val="Tahoma"/>
          </rPr>
          <t>Gairola, Krishan:</t>
        </r>
        <r>
          <rPr>
            <sz val="9"/>
            <rFont val="Tahoma"/>
          </rPr>
          <t xml:space="preserve">
Textfeld</t>
        </r>
      </text>
    </comment>
    <comment ref="R231" authorId="1">
      <text>
        <r>
          <rPr>
            <b/>
            <sz val="9"/>
            <rFont val="Tahoma"/>
          </rPr>
          <t>Gairola, Krishan:</t>
        </r>
        <r>
          <rPr>
            <sz val="9"/>
            <rFont val="Tahoma"/>
          </rPr>
          <t xml:space="preserve">
Textfeld</t>
        </r>
      </text>
    </comment>
    <comment ref="S231" authorId="1">
      <text>
        <r>
          <rPr>
            <b/>
            <sz val="9"/>
            <rFont val="Tahoma"/>
          </rPr>
          <t>Gairola, Krishan:</t>
        </r>
        <r>
          <rPr>
            <sz val="9"/>
            <rFont val="Tahoma"/>
          </rPr>
          <t xml:space="preserve">
Textfeld</t>
        </r>
      </text>
    </comment>
    <comment ref="T231" authorId="1">
      <text>
        <r>
          <rPr>
            <b/>
            <sz val="9"/>
            <rFont val="Tahoma"/>
          </rPr>
          <t>Gairola, Krishan:</t>
        </r>
        <r>
          <rPr>
            <sz val="9"/>
            <rFont val="Tahoma"/>
          </rPr>
          <t xml:space="preserve">
Textfeld</t>
        </r>
      </text>
    </comment>
    <comment ref="U231" authorId="1">
      <text>
        <r>
          <rPr>
            <b/>
            <sz val="9"/>
            <rFont val="Tahoma"/>
          </rPr>
          <t>Gairola, Krishan:</t>
        </r>
        <r>
          <rPr>
            <sz val="9"/>
            <rFont val="Tahoma"/>
          </rPr>
          <t xml:space="preserve">
Textfeld</t>
        </r>
      </text>
    </comment>
    <comment ref="V231" authorId="1">
      <text>
        <r>
          <rPr>
            <b/>
            <sz val="9"/>
            <rFont val="Tahoma"/>
          </rPr>
          <t>Gairola, Krishan:</t>
        </r>
        <r>
          <rPr>
            <sz val="9"/>
            <rFont val="Tahoma"/>
          </rPr>
          <t xml:space="preserve">
Textfeld</t>
        </r>
      </text>
    </comment>
    <comment ref="W231" authorId="1">
      <text>
        <r>
          <rPr>
            <b/>
            <sz val="9"/>
            <rFont val="Tahoma"/>
          </rPr>
          <t>Gairola, Krishan:</t>
        </r>
        <r>
          <rPr>
            <sz val="9"/>
            <rFont val="Tahoma"/>
          </rPr>
          <t xml:space="preserve">
Textfeld</t>
        </r>
      </text>
    </comment>
    <comment ref="X231" authorId="1">
      <text>
        <r>
          <rPr>
            <b/>
            <sz val="9"/>
            <rFont val="Tahoma"/>
          </rPr>
          <t>Gairola, Krishan:</t>
        </r>
        <r>
          <rPr>
            <sz val="9"/>
            <rFont val="Tahoma"/>
          </rPr>
          <t xml:space="preserve">
Textfeld</t>
        </r>
      </text>
    </comment>
    <comment ref="Y231" authorId="1">
      <text>
        <r>
          <rPr>
            <b/>
            <sz val="9"/>
            <rFont val="Tahoma"/>
          </rPr>
          <t>Gairola, Krishan:</t>
        </r>
        <r>
          <rPr>
            <sz val="9"/>
            <rFont val="Tahoma"/>
          </rPr>
          <t xml:space="preserve">
Textfeld</t>
        </r>
      </text>
    </comment>
    <comment ref="Z231" authorId="1">
      <text>
        <r>
          <rPr>
            <b/>
            <sz val="9"/>
            <rFont val="Tahoma"/>
          </rPr>
          <t>Gairola, Krishan:</t>
        </r>
        <r>
          <rPr>
            <sz val="9"/>
            <rFont val="Tahoma"/>
          </rPr>
          <t xml:space="preserve">
Textfeld</t>
        </r>
      </text>
    </comment>
    <comment ref="I232" authorId="0">
      <text>
        <r>
          <rPr>
            <b/>
            <sz val="9"/>
            <rFont val="Tahoma"/>
          </rPr>
          <t>von Kleist, Björn:</t>
        </r>
        <r>
          <rPr>
            <sz val="9"/>
            <rFont val="Tahoma"/>
          </rPr>
          <t xml:space="preserve">
CO2-Wert</t>
        </r>
      </text>
    </comment>
    <comment ref="J232" authorId="0">
      <text>
        <r>
          <rPr>
            <b/>
            <sz val="9"/>
            <rFont val="Tahoma"/>
          </rPr>
          <t>von Kleist, Björn:</t>
        </r>
        <r>
          <rPr>
            <sz val="9"/>
            <rFont val="Tahoma"/>
          </rPr>
          <t xml:space="preserve">
CO2-Wert</t>
        </r>
      </text>
    </comment>
    <comment ref="K232" authorId="0">
      <text>
        <r>
          <rPr>
            <b/>
            <sz val="9"/>
            <rFont val="Tahoma"/>
          </rPr>
          <t>von Kleist, Björn:</t>
        </r>
        <r>
          <rPr>
            <sz val="9"/>
            <rFont val="Tahoma"/>
          </rPr>
          <t xml:space="preserve">
CO2-Wert</t>
        </r>
      </text>
    </comment>
    <comment ref="L232" authorId="0">
      <text>
        <r>
          <rPr>
            <b/>
            <sz val="9"/>
            <rFont val="Tahoma"/>
          </rPr>
          <t>von Kleist, Björn:</t>
        </r>
        <r>
          <rPr>
            <sz val="9"/>
            <rFont val="Tahoma"/>
          </rPr>
          <t xml:space="preserve">
CO2-Wert</t>
        </r>
      </text>
    </comment>
    <comment ref="M232" authorId="0">
      <text>
        <r>
          <rPr>
            <b/>
            <sz val="9"/>
            <rFont val="Tahoma"/>
          </rPr>
          <t>von Kleist, Björn:</t>
        </r>
        <r>
          <rPr>
            <sz val="9"/>
            <rFont val="Tahoma"/>
          </rPr>
          <t xml:space="preserve">
CO2-Wert</t>
        </r>
      </text>
    </comment>
    <comment ref="N232" authorId="0">
      <text>
        <r>
          <rPr>
            <b/>
            <sz val="9"/>
            <rFont val="Tahoma"/>
          </rPr>
          <t>von Kleist, Björn:</t>
        </r>
        <r>
          <rPr>
            <sz val="9"/>
            <rFont val="Tahoma"/>
          </rPr>
          <t xml:space="preserve">
CO2-Wert</t>
        </r>
      </text>
    </comment>
    <comment ref="O232" authorId="0">
      <text>
        <r>
          <rPr>
            <b/>
            <sz val="9"/>
            <rFont val="Tahoma"/>
          </rPr>
          <t>von Kleist, Björn:</t>
        </r>
        <r>
          <rPr>
            <sz val="9"/>
            <rFont val="Tahoma"/>
          </rPr>
          <t xml:space="preserve">
CO2-Wert</t>
        </r>
      </text>
    </comment>
    <comment ref="P232" authorId="0">
      <text>
        <r>
          <rPr>
            <b/>
            <sz val="9"/>
            <rFont val="Tahoma"/>
          </rPr>
          <t>von Kleist, Björn:</t>
        </r>
        <r>
          <rPr>
            <sz val="9"/>
            <rFont val="Tahoma"/>
          </rPr>
          <t xml:space="preserve">
CO2-Wert</t>
        </r>
      </text>
    </comment>
    <comment ref="Q232" authorId="0">
      <text>
        <r>
          <rPr>
            <b/>
            <sz val="9"/>
            <rFont val="Tahoma"/>
          </rPr>
          <t>von Kleist, Björn:</t>
        </r>
        <r>
          <rPr>
            <sz val="9"/>
            <rFont val="Tahoma"/>
          </rPr>
          <t xml:space="preserve">
CO2-Wert</t>
        </r>
      </text>
    </comment>
    <comment ref="R232" authorId="0">
      <text>
        <r>
          <rPr>
            <b/>
            <sz val="9"/>
            <rFont val="Tahoma"/>
          </rPr>
          <t>von Kleist, Björn:</t>
        </r>
        <r>
          <rPr>
            <sz val="9"/>
            <rFont val="Tahoma"/>
          </rPr>
          <t xml:space="preserve">
CO2-Wert</t>
        </r>
      </text>
    </comment>
    <comment ref="S232" authorId="0">
      <text>
        <r>
          <rPr>
            <b/>
            <sz val="9"/>
            <rFont val="Tahoma"/>
          </rPr>
          <t>von Kleist, Björn:</t>
        </r>
        <r>
          <rPr>
            <sz val="9"/>
            <rFont val="Tahoma"/>
          </rPr>
          <t xml:space="preserve">
CO2-Wert</t>
        </r>
      </text>
    </comment>
    <comment ref="T232" authorId="0">
      <text>
        <r>
          <rPr>
            <b/>
            <sz val="9"/>
            <rFont val="Tahoma"/>
          </rPr>
          <t>von Kleist, Björn:</t>
        </r>
        <r>
          <rPr>
            <sz val="9"/>
            <rFont val="Tahoma"/>
          </rPr>
          <t xml:space="preserve">
CO2-Wert</t>
        </r>
      </text>
    </comment>
    <comment ref="U232" authorId="0">
      <text>
        <r>
          <rPr>
            <b/>
            <sz val="9"/>
            <rFont val="Tahoma"/>
          </rPr>
          <t>von Kleist, Björn:</t>
        </r>
        <r>
          <rPr>
            <sz val="9"/>
            <rFont val="Tahoma"/>
          </rPr>
          <t xml:space="preserve">
CO2-Wert</t>
        </r>
      </text>
    </comment>
    <comment ref="V232" authorId="0">
      <text>
        <r>
          <rPr>
            <b/>
            <sz val="9"/>
            <rFont val="Tahoma"/>
          </rPr>
          <t>von Kleist, Björn:</t>
        </r>
        <r>
          <rPr>
            <sz val="9"/>
            <rFont val="Tahoma"/>
          </rPr>
          <t xml:space="preserve">
CO2-Wert</t>
        </r>
      </text>
    </comment>
    <comment ref="W232" authorId="0">
      <text>
        <r>
          <rPr>
            <b/>
            <sz val="9"/>
            <rFont val="Tahoma"/>
          </rPr>
          <t>von Kleist, Björn:</t>
        </r>
        <r>
          <rPr>
            <sz val="9"/>
            <rFont val="Tahoma"/>
          </rPr>
          <t xml:space="preserve">
CO2-Wert</t>
        </r>
      </text>
    </comment>
    <comment ref="X232" authorId="0">
      <text>
        <r>
          <rPr>
            <b/>
            <sz val="9"/>
            <rFont val="Tahoma"/>
          </rPr>
          <t>von Kleist, Björn:</t>
        </r>
        <r>
          <rPr>
            <sz val="9"/>
            <rFont val="Tahoma"/>
          </rPr>
          <t xml:space="preserve">
CO2-Wert</t>
        </r>
      </text>
    </comment>
    <comment ref="Y232" authorId="0">
      <text>
        <r>
          <rPr>
            <b/>
            <sz val="9"/>
            <rFont val="Tahoma"/>
          </rPr>
          <t>von Kleist, Björn:</t>
        </r>
        <r>
          <rPr>
            <sz val="9"/>
            <rFont val="Tahoma"/>
          </rPr>
          <t xml:space="preserve">
CO2-Wert</t>
        </r>
      </text>
    </comment>
    <comment ref="Z232" authorId="0">
      <text>
        <r>
          <rPr>
            <b/>
            <sz val="9"/>
            <rFont val="Tahoma"/>
          </rPr>
          <t>von Kleist, Björn:</t>
        </r>
        <r>
          <rPr>
            <sz val="9"/>
            <rFont val="Tahoma"/>
          </rPr>
          <t xml:space="preserve">
CO2-Wert</t>
        </r>
      </text>
    </comment>
    <comment ref="I233" authorId="1">
      <text>
        <r>
          <rPr>
            <b/>
            <sz val="9"/>
            <rFont val="Tahoma"/>
          </rPr>
          <t>Gairola, Krishan:</t>
        </r>
        <r>
          <rPr>
            <sz val="9"/>
            <rFont val="Tahoma"/>
          </rPr>
          <t xml:space="preserve">
Textfeld</t>
        </r>
      </text>
    </comment>
    <comment ref="J233" authorId="1">
      <text>
        <r>
          <rPr>
            <b/>
            <sz val="9"/>
            <rFont val="Tahoma"/>
          </rPr>
          <t>Gairola, Krishan:</t>
        </r>
        <r>
          <rPr>
            <sz val="9"/>
            <rFont val="Tahoma"/>
          </rPr>
          <t xml:space="preserve">
Textfeld</t>
        </r>
      </text>
    </comment>
    <comment ref="K233" authorId="1">
      <text>
        <r>
          <rPr>
            <b/>
            <sz val="9"/>
            <rFont val="Tahoma"/>
          </rPr>
          <t>Gairola, Krishan:</t>
        </r>
        <r>
          <rPr>
            <sz val="9"/>
            <rFont val="Tahoma"/>
          </rPr>
          <t xml:space="preserve">
Textfeld</t>
        </r>
      </text>
    </comment>
    <comment ref="L233" authorId="1">
      <text>
        <r>
          <rPr>
            <b/>
            <sz val="9"/>
            <rFont val="Tahoma"/>
          </rPr>
          <t>Gairola, Krishan:</t>
        </r>
        <r>
          <rPr>
            <sz val="9"/>
            <rFont val="Tahoma"/>
          </rPr>
          <t xml:space="preserve">
Textfeld</t>
        </r>
      </text>
    </comment>
    <comment ref="M233" authorId="1">
      <text>
        <r>
          <rPr>
            <b/>
            <sz val="9"/>
            <rFont val="Tahoma"/>
          </rPr>
          <t>Gairola, Krishan:</t>
        </r>
        <r>
          <rPr>
            <sz val="9"/>
            <rFont val="Tahoma"/>
          </rPr>
          <t xml:space="preserve">
Textfeld</t>
        </r>
      </text>
    </comment>
    <comment ref="N233" authorId="1">
      <text>
        <r>
          <rPr>
            <b/>
            <sz val="9"/>
            <rFont val="Tahoma"/>
          </rPr>
          <t>Gairola, Krishan:</t>
        </r>
        <r>
          <rPr>
            <sz val="9"/>
            <rFont val="Tahoma"/>
          </rPr>
          <t xml:space="preserve">
Textfeld</t>
        </r>
      </text>
    </comment>
    <comment ref="O233" authorId="1">
      <text>
        <r>
          <rPr>
            <b/>
            <sz val="9"/>
            <rFont val="Tahoma"/>
          </rPr>
          <t>Gairola, Krishan:</t>
        </r>
        <r>
          <rPr>
            <sz val="9"/>
            <rFont val="Tahoma"/>
          </rPr>
          <t xml:space="preserve">
Textfeld</t>
        </r>
      </text>
    </comment>
    <comment ref="P233" authorId="1">
      <text>
        <r>
          <rPr>
            <b/>
            <sz val="9"/>
            <rFont val="Tahoma"/>
          </rPr>
          <t>Gairola, Krishan:</t>
        </r>
        <r>
          <rPr>
            <sz val="9"/>
            <rFont val="Tahoma"/>
          </rPr>
          <t xml:space="preserve">
Textfeld</t>
        </r>
      </text>
    </comment>
    <comment ref="Q233" authorId="1">
      <text>
        <r>
          <rPr>
            <b/>
            <sz val="9"/>
            <rFont val="Tahoma"/>
          </rPr>
          <t>Gairola, Krishan:</t>
        </r>
        <r>
          <rPr>
            <sz val="9"/>
            <rFont val="Tahoma"/>
          </rPr>
          <t xml:space="preserve">
Textfeld</t>
        </r>
      </text>
    </comment>
    <comment ref="R233" authorId="1">
      <text>
        <r>
          <rPr>
            <b/>
            <sz val="9"/>
            <rFont val="Tahoma"/>
          </rPr>
          <t>Gairola, Krishan:</t>
        </r>
        <r>
          <rPr>
            <sz val="9"/>
            <rFont val="Tahoma"/>
          </rPr>
          <t xml:space="preserve">
Textfeld</t>
        </r>
      </text>
    </comment>
    <comment ref="S233" authorId="1">
      <text>
        <r>
          <rPr>
            <b/>
            <sz val="9"/>
            <rFont val="Tahoma"/>
          </rPr>
          <t>Gairola, Krishan:</t>
        </r>
        <r>
          <rPr>
            <sz val="9"/>
            <rFont val="Tahoma"/>
          </rPr>
          <t xml:space="preserve">
Textfeld</t>
        </r>
      </text>
    </comment>
    <comment ref="T233" authorId="1">
      <text>
        <r>
          <rPr>
            <b/>
            <sz val="9"/>
            <rFont val="Tahoma"/>
          </rPr>
          <t>Gairola, Krishan:</t>
        </r>
        <r>
          <rPr>
            <sz val="9"/>
            <rFont val="Tahoma"/>
          </rPr>
          <t xml:space="preserve">
Textfeld</t>
        </r>
      </text>
    </comment>
    <comment ref="U233" authorId="1">
      <text>
        <r>
          <rPr>
            <b/>
            <sz val="9"/>
            <rFont val="Tahoma"/>
          </rPr>
          <t>Gairola, Krishan:</t>
        </r>
        <r>
          <rPr>
            <sz val="9"/>
            <rFont val="Tahoma"/>
          </rPr>
          <t xml:space="preserve">
Textfeld</t>
        </r>
      </text>
    </comment>
    <comment ref="V233" authorId="1">
      <text>
        <r>
          <rPr>
            <b/>
            <sz val="9"/>
            <rFont val="Tahoma"/>
          </rPr>
          <t>Gairola, Krishan:</t>
        </r>
        <r>
          <rPr>
            <sz val="9"/>
            <rFont val="Tahoma"/>
          </rPr>
          <t xml:space="preserve">
Textfeld</t>
        </r>
      </text>
    </comment>
    <comment ref="W233" authorId="1">
      <text>
        <r>
          <rPr>
            <b/>
            <sz val="9"/>
            <rFont val="Tahoma"/>
          </rPr>
          <t>Gairola, Krishan:</t>
        </r>
        <r>
          <rPr>
            <sz val="9"/>
            <rFont val="Tahoma"/>
          </rPr>
          <t xml:space="preserve">
Textfeld</t>
        </r>
      </text>
    </comment>
    <comment ref="X233" authorId="1">
      <text>
        <r>
          <rPr>
            <b/>
            <sz val="9"/>
            <rFont val="Tahoma"/>
          </rPr>
          <t>Gairola, Krishan:</t>
        </r>
        <r>
          <rPr>
            <sz val="9"/>
            <rFont val="Tahoma"/>
          </rPr>
          <t xml:space="preserve">
Textfeld</t>
        </r>
      </text>
    </comment>
    <comment ref="Y233" authorId="1">
      <text>
        <r>
          <rPr>
            <b/>
            <sz val="9"/>
            <rFont val="Tahoma"/>
          </rPr>
          <t>Gairola, Krishan:</t>
        </r>
        <r>
          <rPr>
            <sz val="9"/>
            <rFont val="Tahoma"/>
          </rPr>
          <t xml:space="preserve">
Textfeld</t>
        </r>
      </text>
    </comment>
    <comment ref="Z233" authorId="1">
      <text>
        <r>
          <rPr>
            <b/>
            <sz val="9"/>
            <rFont val="Tahoma"/>
          </rPr>
          <t>Gairola, Krishan:</t>
        </r>
        <r>
          <rPr>
            <sz val="9"/>
            <rFont val="Tahoma"/>
          </rPr>
          <t xml:space="preserve">
Textfeld</t>
        </r>
      </text>
    </comment>
    <comment ref="I234" authorId="0">
      <text>
        <r>
          <rPr>
            <b/>
            <sz val="9"/>
            <rFont val="Tahoma"/>
          </rPr>
          <t>von Kleist, Björn:</t>
        </r>
        <r>
          <rPr>
            <sz val="9"/>
            <rFont val="Tahoma"/>
          </rPr>
          <t xml:space="preserve">
CO2-Wert</t>
        </r>
      </text>
    </comment>
    <comment ref="J234" authorId="0">
      <text>
        <r>
          <rPr>
            <b/>
            <sz val="9"/>
            <rFont val="Tahoma"/>
          </rPr>
          <t>von Kleist, Björn:</t>
        </r>
        <r>
          <rPr>
            <sz val="9"/>
            <rFont val="Tahoma"/>
          </rPr>
          <t xml:space="preserve">
CO2-Wert</t>
        </r>
      </text>
    </comment>
    <comment ref="K234" authorId="0">
      <text>
        <r>
          <rPr>
            <b/>
            <sz val="9"/>
            <rFont val="Tahoma"/>
          </rPr>
          <t>von Kleist, Björn:</t>
        </r>
        <r>
          <rPr>
            <sz val="9"/>
            <rFont val="Tahoma"/>
          </rPr>
          <t xml:space="preserve">
CO2-Wert</t>
        </r>
      </text>
    </comment>
    <comment ref="L234" authorId="0">
      <text>
        <r>
          <rPr>
            <b/>
            <sz val="9"/>
            <rFont val="Tahoma"/>
          </rPr>
          <t>von Kleist, Björn:</t>
        </r>
        <r>
          <rPr>
            <sz val="9"/>
            <rFont val="Tahoma"/>
          </rPr>
          <t xml:space="preserve">
CO2-Wert</t>
        </r>
      </text>
    </comment>
    <comment ref="M234" authorId="0">
      <text>
        <r>
          <rPr>
            <b/>
            <sz val="9"/>
            <rFont val="Tahoma"/>
          </rPr>
          <t>von Kleist, Björn:</t>
        </r>
        <r>
          <rPr>
            <sz val="9"/>
            <rFont val="Tahoma"/>
          </rPr>
          <t xml:space="preserve">
CO2-Wert</t>
        </r>
      </text>
    </comment>
    <comment ref="N234" authorId="0">
      <text>
        <r>
          <rPr>
            <b/>
            <sz val="9"/>
            <rFont val="Tahoma"/>
          </rPr>
          <t>von Kleist, Björn:</t>
        </r>
        <r>
          <rPr>
            <sz val="9"/>
            <rFont val="Tahoma"/>
          </rPr>
          <t xml:space="preserve">
CO2-Wert</t>
        </r>
      </text>
    </comment>
    <comment ref="O234" authorId="0">
      <text>
        <r>
          <rPr>
            <b/>
            <sz val="9"/>
            <rFont val="Tahoma"/>
          </rPr>
          <t>von Kleist, Björn:</t>
        </r>
        <r>
          <rPr>
            <sz val="9"/>
            <rFont val="Tahoma"/>
          </rPr>
          <t xml:space="preserve">
CO2-Wert</t>
        </r>
      </text>
    </comment>
    <comment ref="P234" authorId="0">
      <text>
        <r>
          <rPr>
            <b/>
            <sz val="9"/>
            <rFont val="Tahoma"/>
          </rPr>
          <t>von Kleist, Björn:</t>
        </r>
        <r>
          <rPr>
            <sz val="9"/>
            <rFont val="Tahoma"/>
          </rPr>
          <t xml:space="preserve">
CO2-Wert</t>
        </r>
      </text>
    </comment>
    <comment ref="Q234" authorId="0">
      <text>
        <r>
          <rPr>
            <b/>
            <sz val="9"/>
            <rFont val="Tahoma"/>
          </rPr>
          <t>von Kleist, Björn:</t>
        </r>
        <r>
          <rPr>
            <sz val="9"/>
            <rFont val="Tahoma"/>
          </rPr>
          <t xml:space="preserve">
CO2-Wert</t>
        </r>
      </text>
    </comment>
    <comment ref="R234" authorId="0">
      <text>
        <r>
          <rPr>
            <b/>
            <sz val="9"/>
            <rFont val="Tahoma"/>
          </rPr>
          <t>von Kleist, Björn:</t>
        </r>
        <r>
          <rPr>
            <sz val="9"/>
            <rFont val="Tahoma"/>
          </rPr>
          <t xml:space="preserve">
CO2-Wert</t>
        </r>
      </text>
    </comment>
    <comment ref="S234" authorId="0">
      <text>
        <r>
          <rPr>
            <b/>
            <sz val="9"/>
            <rFont val="Tahoma"/>
          </rPr>
          <t>von Kleist, Björn:</t>
        </r>
        <r>
          <rPr>
            <sz val="9"/>
            <rFont val="Tahoma"/>
          </rPr>
          <t xml:space="preserve">
CO2-Wert</t>
        </r>
      </text>
    </comment>
    <comment ref="T234" authorId="0">
      <text>
        <r>
          <rPr>
            <b/>
            <sz val="9"/>
            <rFont val="Tahoma"/>
          </rPr>
          <t>von Kleist, Björn:</t>
        </r>
        <r>
          <rPr>
            <sz val="9"/>
            <rFont val="Tahoma"/>
          </rPr>
          <t xml:space="preserve">
CO2-Wert</t>
        </r>
      </text>
    </comment>
    <comment ref="U234" authorId="0">
      <text>
        <r>
          <rPr>
            <b/>
            <sz val="9"/>
            <rFont val="Tahoma"/>
          </rPr>
          <t>von Kleist, Björn:</t>
        </r>
        <r>
          <rPr>
            <sz val="9"/>
            <rFont val="Tahoma"/>
          </rPr>
          <t xml:space="preserve">
CO2-Wert</t>
        </r>
      </text>
    </comment>
    <comment ref="V234" authorId="0">
      <text>
        <r>
          <rPr>
            <b/>
            <sz val="9"/>
            <rFont val="Tahoma"/>
          </rPr>
          <t>von Kleist, Björn:</t>
        </r>
        <r>
          <rPr>
            <sz val="9"/>
            <rFont val="Tahoma"/>
          </rPr>
          <t xml:space="preserve">
CO2-Wert</t>
        </r>
      </text>
    </comment>
    <comment ref="W234" authorId="0">
      <text>
        <r>
          <rPr>
            <b/>
            <sz val="9"/>
            <rFont val="Tahoma"/>
          </rPr>
          <t>von Kleist, Björn:</t>
        </r>
        <r>
          <rPr>
            <sz val="9"/>
            <rFont val="Tahoma"/>
          </rPr>
          <t xml:space="preserve">
CO2-Wert</t>
        </r>
      </text>
    </comment>
    <comment ref="X234" authorId="0">
      <text>
        <r>
          <rPr>
            <b/>
            <sz val="9"/>
            <rFont val="Tahoma"/>
          </rPr>
          <t>von Kleist, Björn:</t>
        </r>
        <r>
          <rPr>
            <sz val="9"/>
            <rFont val="Tahoma"/>
          </rPr>
          <t xml:space="preserve">
CO2-Wert</t>
        </r>
      </text>
    </comment>
    <comment ref="Y234" authorId="0">
      <text>
        <r>
          <rPr>
            <b/>
            <sz val="9"/>
            <rFont val="Tahoma"/>
          </rPr>
          <t>von Kleist, Björn:</t>
        </r>
        <r>
          <rPr>
            <sz val="9"/>
            <rFont val="Tahoma"/>
          </rPr>
          <t xml:space="preserve">
CO2-Wert</t>
        </r>
      </text>
    </comment>
    <comment ref="Z234" authorId="0">
      <text>
        <r>
          <rPr>
            <b/>
            <sz val="9"/>
            <rFont val="Tahoma"/>
          </rPr>
          <t>von Kleist, Björn:</t>
        </r>
        <r>
          <rPr>
            <sz val="9"/>
            <rFont val="Tahoma"/>
          </rPr>
          <t xml:space="preserve">
CO2-Wert</t>
        </r>
      </text>
    </comment>
    <comment ref="I235" authorId="1">
      <text>
        <r>
          <rPr>
            <b/>
            <sz val="9"/>
            <rFont val="Tahoma"/>
          </rPr>
          <t>Gairola, Krishan:</t>
        </r>
        <r>
          <rPr>
            <sz val="9"/>
            <rFont val="Tahoma"/>
          </rPr>
          <t xml:space="preserve">
Textfeld</t>
        </r>
      </text>
    </comment>
    <comment ref="J235" authorId="1">
      <text>
        <r>
          <rPr>
            <b/>
            <sz val="9"/>
            <rFont val="Tahoma"/>
          </rPr>
          <t>Gairola, Krishan:</t>
        </r>
        <r>
          <rPr>
            <sz val="9"/>
            <rFont val="Tahoma"/>
          </rPr>
          <t xml:space="preserve">
Textfeld</t>
        </r>
      </text>
    </comment>
    <comment ref="K235" authorId="1">
      <text>
        <r>
          <rPr>
            <b/>
            <sz val="9"/>
            <rFont val="Tahoma"/>
          </rPr>
          <t>Gairola, Krishan:</t>
        </r>
        <r>
          <rPr>
            <sz val="9"/>
            <rFont val="Tahoma"/>
          </rPr>
          <t xml:space="preserve">
Textfeld</t>
        </r>
      </text>
    </comment>
    <comment ref="L235" authorId="1">
      <text>
        <r>
          <rPr>
            <b/>
            <sz val="9"/>
            <rFont val="Tahoma"/>
          </rPr>
          <t>Gairola, Krishan:</t>
        </r>
        <r>
          <rPr>
            <sz val="9"/>
            <rFont val="Tahoma"/>
          </rPr>
          <t xml:space="preserve">
Textfeld</t>
        </r>
      </text>
    </comment>
    <comment ref="M235" authorId="1">
      <text>
        <r>
          <rPr>
            <b/>
            <sz val="9"/>
            <rFont val="Tahoma"/>
          </rPr>
          <t>Gairola, Krishan:</t>
        </r>
        <r>
          <rPr>
            <sz val="9"/>
            <rFont val="Tahoma"/>
          </rPr>
          <t xml:space="preserve">
Textfeld</t>
        </r>
      </text>
    </comment>
    <comment ref="N235" authorId="1">
      <text>
        <r>
          <rPr>
            <b/>
            <sz val="9"/>
            <rFont val="Tahoma"/>
          </rPr>
          <t>Gairola, Krishan:</t>
        </r>
        <r>
          <rPr>
            <sz val="9"/>
            <rFont val="Tahoma"/>
          </rPr>
          <t xml:space="preserve">
Textfeld</t>
        </r>
      </text>
    </comment>
    <comment ref="O235" authorId="1">
      <text>
        <r>
          <rPr>
            <b/>
            <sz val="9"/>
            <rFont val="Tahoma"/>
          </rPr>
          <t>Gairola, Krishan:</t>
        </r>
        <r>
          <rPr>
            <sz val="9"/>
            <rFont val="Tahoma"/>
          </rPr>
          <t xml:space="preserve">
Textfeld</t>
        </r>
      </text>
    </comment>
    <comment ref="P235" authorId="1">
      <text>
        <r>
          <rPr>
            <b/>
            <sz val="9"/>
            <rFont val="Tahoma"/>
          </rPr>
          <t>Gairola, Krishan:</t>
        </r>
        <r>
          <rPr>
            <sz val="9"/>
            <rFont val="Tahoma"/>
          </rPr>
          <t xml:space="preserve">
Textfeld</t>
        </r>
      </text>
    </comment>
    <comment ref="Q235" authorId="1">
      <text>
        <r>
          <rPr>
            <b/>
            <sz val="9"/>
            <rFont val="Tahoma"/>
          </rPr>
          <t>Gairola, Krishan:</t>
        </r>
        <r>
          <rPr>
            <sz val="9"/>
            <rFont val="Tahoma"/>
          </rPr>
          <t xml:space="preserve">
Textfeld</t>
        </r>
      </text>
    </comment>
    <comment ref="R235" authorId="1">
      <text>
        <r>
          <rPr>
            <b/>
            <sz val="9"/>
            <rFont val="Tahoma"/>
          </rPr>
          <t>Gairola, Krishan:</t>
        </r>
        <r>
          <rPr>
            <sz val="9"/>
            <rFont val="Tahoma"/>
          </rPr>
          <t xml:space="preserve">
Textfeld</t>
        </r>
      </text>
    </comment>
    <comment ref="S235" authorId="1">
      <text>
        <r>
          <rPr>
            <b/>
            <sz val="9"/>
            <rFont val="Tahoma"/>
          </rPr>
          <t>Gairola, Krishan:</t>
        </r>
        <r>
          <rPr>
            <sz val="9"/>
            <rFont val="Tahoma"/>
          </rPr>
          <t xml:space="preserve">
Textfeld</t>
        </r>
      </text>
    </comment>
    <comment ref="T235" authorId="1">
      <text>
        <r>
          <rPr>
            <b/>
            <sz val="9"/>
            <rFont val="Tahoma"/>
          </rPr>
          <t>Gairola, Krishan:</t>
        </r>
        <r>
          <rPr>
            <sz val="9"/>
            <rFont val="Tahoma"/>
          </rPr>
          <t xml:space="preserve">
Textfeld</t>
        </r>
      </text>
    </comment>
    <comment ref="U235" authorId="1">
      <text>
        <r>
          <rPr>
            <b/>
            <sz val="9"/>
            <rFont val="Tahoma"/>
          </rPr>
          <t>Gairola, Krishan:</t>
        </r>
        <r>
          <rPr>
            <sz val="9"/>
            <rFont val="Tahoma"/>
          </rPr>
          <t xml:space="preserve">
Textfeld</t>
        </r>
      </text>
    </comment>
    <comment ref="V235" authorId="1">
      <text>
        <r>
          <rPr>
            <b/>
            <sz val="9"/>
            <rFont val="Tahoma"/>
          </rPr>
          <t>Gairola, Krishan:</t>
        </r>
        <r>
          <rPr>
            <sz val="9"/>
            <rFont val="Tahoma"/>
          </rPr>
          <t xml:space="preserve">
Textfeld</t>
        </r>
      </text>
    </comment>
    <comment ref="W235" authorId="1">
      <text>
        <r>
          <rPr>
            <b/>
            <sz val="9"/>
            <rFont val="Tahoma"/>
          </rPr>
          <t>Gairola, Krishan:</t>
        </r>
        <r>
          <rPr>
            <sz val="9"/>
            <rFont val="Tahoma"/>
          </rPr>
          <t xml:space="preserve">
Textfeld</t>
        </r>
      </text>
    </comment>
    <comment ref="X235" authorId="1">
      <text>
        <r>
          <rPr>
            <b/>
            <sz val="9"/>
            <rFont val="Tahoma"/>
          </rPr>
          <t>Gairola, Krishan:</t>
        </r>
        <r>
          <rPr>
            <sz val="9"/>
            <rFont val="Tahoma"/>
          </rPr>
          <t xml:space="preserve">
Textfeld</t>
        </r>
      </text>
    </comment>
    <comment ref="Y235" authorId="1">
      <text>
        <r>
          <rPr>
            <b/>
            <sz val="9"/>
            <rFont val="Tahoma"/>
          </rPr>
          <t>Gairola, Krishan:</t>
        </r>
        <r>
          <rPr>
            <sz val="9"/>
            <rFont val="Tahoma"/>
          </rPr>
          <t xml:space="preserve">
Textfeld</t>
        </r>
      </text>
    </comment>
    <comment ref="Z235" authorId="1">
      <text>
        <r>
          <rPr>
            <b/>
            <sz val="9"/>
            <rFont val="Tahoma"/>
          </rPr>
          <t>Gairola, Krishan:</t>
        </r>
        <r>
          <rPr>
            <sz val="9"/>
            <rFont val="Tahoma"/>
          </rPr>
          <t xml:space="preserve">
Textfeld</t>
        </r>
      </text>
    </comment>
    <comment ref="I236" authorId="0">
      <text>
        <r>
          <rPr>
            <b/>
            <sz val="9"/>
            <rFont val="Tahoma"/>
          </rPr>
          <t>von Kleist, Björn:</t>
        </r>
        <r>
          <rPr>
            <sz val="9"/>
            <rFont val="Tahoma"/>
          </rPr>
          <t xml:space="preserve">
CO2-Wert</t>
        </r>
      </text>
    </comment>
    <comment ref="J236" authorId="0">
      <text>
        <r>
          <rPr>
            <b/>
            <sz val="9"/>
            <rFont val="Tahoma"/>
          </rPr>
          <t>von Kleist, Björn:</t>
        </r>
        <r>
          <rPr>
            <sz val="9"/>
            <rFont val="Tahoma"/>
          </rPr>
          <t xml:space="preserve">
CO2-Wert</t>
        </r>
      </text>
    </comment>
    <comment ref="K236" authorId="0">
      <text>
        <r>
          <rPr>
            <b/>
            <sz val="9"/>
            <rFont val="Tahoma"/>
          </rPr>
          <t>von Kleist, Björn:</t>
        </r>
        <r>
          <rPr>
            <sz val="9"/>
            <rFont val="Tahoma"/>
          </rPr>
          <t xml:space="preserve">
CO2-Wert</t>
        </r>
      </text>
    </comment>
    <comment ref="L236" authorId="0">
      <text>
        <r>
          <rPr>
            <b/>
            <sz val="9"/>
            <rFont val="Tahoma"/>
          </rPr>
          <t>von Kleist, Björn:</t>
        </r>
        <r>
          <rPr>
            <sz val="9"/>
            <rFont val="Tahoma"/>
          </rPr>
          <t xml:space="preserve">
CO2-Wert</t>
        </r>
      </text>
    </comment>
    <comment ref="M236" authorId="0">
      <text>
        <r>
          <rPr>
            <b/>
            <sz val="9"/>
            <rFont val="Tahoma"/>
          </rPr>
          <t>von Kleist, Björn:</t>
        </r>
        <r>
          <rPr>
            <sz val="9"/>
            <rFont val="Tahoma"/>
          </rPr>
          <t xml:space="preserve">
CO2-Wert</t>
        </r>
      </text>
    </comment>
    <comment ref="N236" authorId="0">
      <text>
        <r>
          <rPr>
            <b/>
            <sz val="9"/>
            <rFont val="Tahoma"/>
          </rPr>
          <t>von Kleist, Björn:</t>
        </r>
        <r>
          <rPr>
            <sz val="9"/>
            <rFont val="Tahoma"/>
          </rPr>
          <t xml:space="preserve">
CO2-Wert</t>
        </r>
      </text>
    </comment>
    <comment ref="O236" authorId="0">
      <text>
        <r>
          <rPr>
            <b/>
            <sz val="9"/>
            <rFont val="Tahoma"/>
          </rPr>
          <t>von Kleist, Björn:</t>
        </r>
        <r>
          <rPr>
            <sz val="9"/>
            <rFont val="Tahoma"/>
          </rPr>
          <t xml:space="preserve">
CO2-Wert</t>
        </r>
      </text>
    </comment>
    <comment ref="I237" authorId="1">
      <text>
        <r>
          <rPr>
            <b/>
            <sz val="9"/>
            <rFont val="Tahoma"/>
          </rPr>
          <t>Gairola, Krishan:</t>
        </r>
        <r>
          <rPr>
            <sz val="9"/>
            <rFont val="Tahoma"/>
          </rPr>
          <t xml:space="preserve">
Textfeld</t>
        </r>
      </text>
    </comment>
    <comment ref="J237" authorId="1">
      <text>
        <r>
          <rPr>
            <b/>
            <sz val="9"/>
            <rFont val="Tahoma"/>
          </rPr>
          <t>Gairola, Krishan:</t>
        </r>
        <r>
          <rPr>
            <sz val="9"/>
            <rFont val="Tahoma"/>
          </rPr>
          <t xml:space="preserve">
Textfeld</t>
        </r>
      </text>
    </comment>
    <comment ref="K237" authorId="1">
      <text>
        <r>
          <rPr>
            <b/>
            <sz val="9"/>
            <rFont val="Tahoma"/>
          </rPr>
          <t>Gairola, Krishan:</t>
        </r>
        <r>
          <rPr>
            <sz val="9"/>
            <rFont val="Tahoma"/>
          </rPr>
          <t xml:space="preserve">
Textfeld</t>
        </r>
      </text>
    </comment>
    <comment ref="L237" authorId="1">
      <text>
        <r>
          <rPr>
            <b/>
            <sz val="9"/>
            <rFont val="Tahoma"/>
          </rPr>
          <t>Gairola, Krishan:</t>
        </r>
        <r>
          <rPr>
            <sz val="9"/>
            <rFont val="Tahoma"/>
          </rPr>
          <t xml:space="preserve">
Textfeld</t>
        </r>
      </text>
    </comment>
    <comment ref="M237" authorId="1">
      <text>
        <r>
          <rPr>
            <b/>
            <sz val="9"/>
            <rFont val="Tahoma"/>
          </rPr>
          <t>Gairola, Krishan:</t>
        </r>
        <r>
          <rPr>
            <sz val="9"/>
            <rFont val="Tahoma"/>
          </rPr>
          <t xml:space="preserve">
Textfeld</t>
        </r>
      </text>
    </comment>
    <comment ref="N237" authorId="1">
      <text>
        <r>
          <rPr>
            <b/>
            <sz val="9"/>
            <rFont val="Tahoma"/>
          </rPr>
          <t>Gairola, Krishan:</t>
        </r>
        <r>
          <rPr>
            <sz val="9"/>
            <rFont val="Tahoma"/>
          </rPr>
          <t xml:space="preserve">
Textfeld</t>
        </r>
      </text>
    </comment>
    <comment ref="O237" authorId="1">
      <text>
        <r>
          <rPr>
            <b/>
            <sz val="9"/>
            <rFont val="Tahoma"/>
          </rPr>
          <t>Gairola, Krishan:</t>
        </r>
        <r>
          <rPr>
            <sz val="9"/>
            <rFont val="Tahoma"/>
          </rPr>
          <t xml:space="preserve">
Textfeld</t>
        </r>
      </text>
    </comment>
    <comment ref="I238" authorId="0">
      <text>
        <r>
          <rPr>
            <b/>
            <sz val="9"/>
            <rFont val="Tahoma"/>
          </rPr>
          <t>von Kleist, Björn:</t>
        </r>
        <r>
          <rPr>
            <sz val="9"/>
            <rFont val="Tahoma"/>
          </rPr>
          <t xml:space="preserve">
CO2-Wert</t>
        </r>
      </text>
    </comment>
    <comment ref="J238" authorId="0">
      <text>
        <r>
          <rPr>
            <b/>
            <sz val="9"/>
            <rFont val="Tahoma"/>
          </rPr>
          <t>von Kleist, Björn:</t>
        </r>
        <r>
          <rPr>
            <sz val="9"/>
            <rFont val="Tahoma"/>
          </rPr>
          <t xml:space="preserve">
CO2-Wert</t>
        </r>
      </text>
    </comment>
    <comment ref="K238" authorId="0">
      <text>
        <r>
          <rPr>
            <b/>
            <sz val="9"/>
            <rFont val="Tahoma"/>
          </rPr>
          <t>von Kleist, Björn:</t>
        </r>
        <r>
          <rPr>
            <sz val="9"/>
            <rFont val="Tahoma"/>
          </rPr>
          <t xml:space="preserve">
CO2-Wert</t>
        </r>
      </text>
    </comment>
    <comment ref="L238" authorId="0">
      <text>
        <r>
          <rPr>
            <b/>
            <sz val="9"/>
            <rFont val="Tahoma"/>
          </rPr>
          <t>von Kleist, Björn:</t>
        </r>
        <r>
          <rPr>
            <sz val="9"/>
            <rFont val="Tahoma"/>
          </rPr>
          <t xml:space="preserve">
CO2-Wert</t>
        </r>
      </text>
    </comment>
    <comment ref="M238" authorId="0">
      <text>
        <r>
          <rPr>
            <b/>
            <sz val="9"/>
            <rFont val="Tahoma"/>
          </rPr>
          <t>von Kleist, Björn:</t>
        </r>
        <r>
          <rPr>
            <sz val="9"/>
            <rFont val="Tahoma"/>
          </rPr>
          <t xml:space="preserve">
CO2-Wert</t>
        </r>
      </text>
    </comment>
    <comment ref="N238" authorId="0">
      <text>
        <r>
          <rPr>
            <b/>
            <sz val="9"/>
            <rFont val="Tahoma"/>
          </rPr>
          <t>von Kleist, Björn:</t>
        </r>
        <r>
          <rPr>
            <sz val="9"/>
            <rFont val="Tahoma"/>
          </rPr>
          <t xml:space="preserve">
CO2-Wert</t>
        </r>
      </text>
    </comment>
    <comment ref="O238" authorId="0">
      <text>
        <r>
          <rPr>
            <b/>
            <sz val="9"/>
            <rFont val="Tahoma"/>
          </rPr>
          <t>von Kleist, Björn:</t>
        </r>
        <r>
          <rPr>
            <sz val="9"/>
            <rFont val="Tahoma"/>
          </rPr>
          <t xml:space="preserve">
CO2-Wert</t>
        </r>
      </text>
    </comment>
    <comment ref="I239" authorId="1">
      <text>
        <r>
          <rPr>
            <b/>
            <sz val="9"/>
            <rFont val="Tahoma"/>
          </rPr>
          <t>Gairola, Krishan:</t>
        </r>
        <r>
          <rPr>
            <sz val="9"/>
            <rFont val="Tahoma"/>
          </rPr>
          <t xml:space="preserve">
Textfeld</t>
        </r>
      </text>
    </comment>
    <comment ref="J239" authorId="1">
      <text>
        <r>
          <rPr>
            <b/>
            <sz val="9"/>
            <rFont val="Tahoma"/>
          </rPr>
          <t>Gairola, Krishan:</t>
        </r>
        <r>
          <rPr>
            <sz val="9"/>
            <rFont val="Tahoma"/>
          </rPr>
          <t xml:space="preserve">
Textfeld</t>
        </r>
      </text>
    </comment>
    <comment ref="K239" authorId="1">
      <text>
        <r>
          <rPr>
            <b/>
            <sz val="9"/>
            <rFont val="Tahoma"/>
          </rPr>
          <t>Gairola, Krishan:</t>
        </r>
        <r>
          <rPr>
            <sz val="9"/>
            <rFont val="Tahoma"/>
          </rPr>
          <t xml:space="preserve">
Textfeld</t>
        </r>
      </text>
    </comment>
    <comment ref="L239" authorId="1">
      <text>
        <r>
          <rPr>
            <b/>
            <sz val="9"/>
            <rFont val="Tahoma"/>
          </rPr>
          <t>Gairola, Krishan:</t>
        </r>
        <r>
          <rPr>
            <sz val="9"/>
            <rFont val="Tahoma"/>
          </rPr>
          <t xml:space="preserve">
Textfeld</t>
        </r>
      </text>
    </comment>
    <comment ref="M239" authorId="1">
      <text>
        <r>
          <rPr>
            <b/>
            <sz val="9"/>
            <rFont val="Tahoma"/>
          </rPr>
          <t>Gairola, Krishan:</t>
        </r>
        <r>
          <rPr>
            <sz val="9"/>
            <rFont val="Tahoma"/>
          </rPr>
          <t xml:space="preserve">
Textfeld</t>
        </r>
      </text>
    </comment>
    <comment ref="N239" authorId="1">
      <text>
        <r>
          <rPr>
            <b/>
            <sz val="9"/>
            <rFont val="Tahoma"/>
          </rPr>
          <t>Gairola, Krishan:</t>
        </r>
        <r>
          <rPr>
            <sz val="9"/>
            <rFont val="Tahoma"/>
          </rPr>
          <t xml:space="preserve">
Textfeld</t>
        </r>
      </text>
    </comment>
    <comment ref="O239" authorId="1">
      <text>
        <r>
          <rPr>
            <b/>
            <sz val="9"/>
            <rFont val="Tahoma"/>
          </rPr>
          <t>Gairola, Krishan:</t>
        </r>
        <r>
          <rPr>
            <sz val="9"/>
            <rFont val="Tahoma"/>
          </rPr>
          <t xml:space="preserve">
Textfeld</t>
        </r>
      </text>
    </comment>
    <comment ref="I240" authorId="0">
      <text>
        <r>
          <rPr>
            <b/>
            <sz val="9"/>
            <rFont val="Tahoma"/>
          </rPr>
          <t>von Kleist, Björn:</t>
        </r>
        <r>
          <rPr>
            <sz val="9"/>
            <rFont val="Tahoma"/>
          </rPr>
          <t xml:space="preserve">
CO2-Wert</t>
        </r>
      </text>
    </comment>
    <comment ref="J240" authorId="0">
      <text>
        <r>
          <rPr>
            <b/>
            <sz val="9"/>
            <rFont val="Tahoma"/>
          </rPr>
          <t>von Kleist, Björn:</t>
        </r>
        <r>
          <rPr>
            <sz val="9"/>
            <rFont val="Tahoma"/>
          </rPr>
          <t xml:space="preserve">
CO2-Wert</t>
        </r>
      </text>
    </comment>
    <comment ref="K240" authorId="0">
      <text>
        <r>
          <rPr>
            <b/>
            <sz val="9"/>
            <rFont val="Tahoma"/>
          </rPr>
          <t>von Kleist, Björn:</t>
        </r>
        <r>
          <rPr>
            <sz val="9"/>
            <rFont val="Tahoma"/>
          </rPr>
          <t xml:space="preserve">
CO2-Wert</t>
        </r>
      </text>
    </comment>
    <comment ref="L240" authorId="0">
      <text>
        <r>
          <rPr>
            <b/>
            <sz val="9"/>
            <rFont val="Tahoma"/>
          </rPr>
          <t>von Kleist, Björn:</t>
        </r>
        <r>
          <rPr>
            <sz val="9"/>
            <rFont val="Tahoma"/>
          </rPr>
          <t xml:space="preserve">
CO2-Wert</t>
        </r>
      </text>
    </comment>
    <comment ref="M240" authorId="0">
      <text>
        <r>
          <rPr>
            <b/>
            <sz val="9"/>
            <rFont val="Tahoma"/>
          </rPr>
          <t>von Kleist, Björn:</t>
        </r>
        <r>
          <rPr>
            <sz val="9"/>
            <rFont val="Tahoma"/>
          </rPr>
          <t xml:space="preserve">
CO2-Wert</t>
        </r>
      </text>
    </comment>
    <comment ref="N240" authorId="0">
      <text>
        <r>
          <rPr>
            <b/>
            <sz val="9"/>
            <rFont val="Tahoma"/>
          </rPr>
          <t>von Kleist, Björn:</t>
        </r>
        <r>
          <rPr>
            <sz val="9"/>
            <rFont val="Tahoma"/>
          </rPr>
          <t xml:space="preserve">
CO2-Wert</t>
        </r>
      </text>
    </comment>
    <comment ref="O240" authorId="0">
      <text>
        <r>
          <rPr>
            <b/>
            <sz val="9"/>
            <rFont val="Tahoma"/>
          </rPr>
          <t>von Kleist, Björn:</t>
        </r>
        <r>
          <rPr>
            <sz val="9"/>
            <rFont val="Tahoma"/>
          </rPr>
          <t xml:space="preserve">
CO2-Wert</t>
        </r>
      </text>
    </comment>
    <comment ref="I241" authorId="1">
      <text>
        <r>
          <rPr>
            <b/>
            <sz val="9"/>
            <rFont val="Tahoma"/>
          </rPr>
          <t>Gairola, Krishan:</t>
        </r>
        <r>
          <rPr>
            <sz val="9"/>
            <rFont val="Tahoma"/>
          </rPr>
          <t xml:space="preserve">
Textfeld</t>
        </r>
      </text>
    </comment>
    <comment ref="J241" authorId="1">
      <text>
        <r>
          <rPr>
            <b/>
            <sz val="9"/>
            <rFont val="Tahoma"/>
          </rPr>
          <t>Gairola, Krishan:</t>
        </r>
        <r>
          <rPr>
            <sz val="9"/>
            <rFont val="Tahoma"/>
          </rPr>
          <t xml:space="preserve">
Textfeld</t>
        </r>
      </text>
    </comment>
    <comment ref="K241" authorId="1">
      <text>
        <r>
          <rPr>
            <b/>
            <sz val="9"/>
            <rFont val="Tahoma"/>
          </rPr>
          <t>Gairola, Krishan:</t>
        </r>
        <r>
          <rPr>
            <sz val="9"/>
            <rFont val="Tahoma"/>
          </rPr>
          <t xml:space="preserve">
Textfeld</t>
        </r>
      </text>
    </comment>
    <comment ref="L241" authorId="1">
      <text>
        <r>
          <rPr>
            <b/>
            <sz val="9"/>
            <rFont val="Tahoma"/>
          </rPr>
          <t>Gairola, Krishan:</t>
        </r>
        <r>
          <rPr>
            <sz val="9"/>
            <rFont val="Tahoma"/>
          </rPr>
          <t xml:space="preserve">
Textfeld</t>
        </r>
      </text>
    </comment>
    <comment ref="M241" authorId="1">
      <text>
        <r>
          <rPr>
            <b/>
            <sz val="9"/>
            <rFont val="Tahoma"/>
          </rPr>
          <t>Gairola, Krishan:</t>
        </r>
        <r>
          <rPr>
            <sz val="9"/>
            <rFont val="Tahoma"/>
          </rPr>
          <t xml:space="preserve">
Textfeld</t>
        </r>
      </text>
    </comment>
    <comment ref="N241" authorId="1">
      <text>
        <r>
          <rPr>
            <b/>
            <sz val="9"/>
            <rFont val="Tahoma"/>
          </rPr>
          <t>Gairola, Krishan:</t>
        </r>
        <r>
          <rPr>
            <sz val="9"/>
            <rFont val="Tahoma"/>
          </rPr>
          <t xml:space="preserve">
Textfeld</t>
        </r>
      </text>
    </comment>
    <comment ref="O241" authorId="1">
      <text>
        <r>
          <rPr>
            <b/>
            <sz val="9"/>
            <rFont val="Tahoma"/>
          </rPr>
          <t>Gairola, Krishan:</t>
        </r>
        <r>
          <rPr>
            <sz val="9"/>
            <rFont val="Tahoma"/>
          </rPr>
          <t xml:space="preserve">
Textfeld</t>
        </r>
      </text>
    </comment>
    <comment ref="I242" authorId="0">
      <text>
        <r>
          <rPr>
            <b/>
            <sz val="9"/>
            <rFont val="Tahoma"/>
          </rPr>
          <t>von Kleist, Björn:</t>
        </r>
        <r>
          <rPr>
            <sz val="9"/>
            <rFont val="Tahoma"/>
          </rPr>
          <t xml:space="preserve">
CO2-Wert</t>
        </r>
      </text>
    </comment>
    <comment ref="J242" authorId="0">
      <text>
        <r>
          <rPr>
            <b/>
            <sz val="9"/>
            <rFont val="Tahoma"/>
          </rPr>
          <t>von Kleist, Björn:</t>
        </r>
        <r>
          <rPr>
            <sz val="9"/>
            <rFont val="Tahoma"/>
          </rPr>
          <t xml:space="preserve">
CO2-Wert</t>
        </r>
      </text>
    </comment>
    <comment ref="K242" authorId="0">
      <text>
        <r>
          <rPr>
            <b/>
            <sz val="9"/>
            <rFont val="Tahoma"/>
          </rPr>
          <t>von Kleist, Björn:</t>
        </r>
        <r>
          <rPr>
            <sz val="9"/>
            <rFont val="Tahoma"/>
          </rPr>
          <t xml:space="preserve">
CO2-Wert</t>
        </r>
      </text>
    </comment>
    <comment ref="L242" authorId="0">
      <text>
        <r>
          <rPr>
            <b/>
            <sz val="9"/>
            <rFont val="Tahoma"/>
          </rPr>
          <t>von Kleist, Björn:</t>
        </r>
        <r>
          <rPr>
            <sz val="9"/>
            <rFont val="Tahoma"/>
          </rPr>
          <t xml:space="preserve">
CO2-Wert</t>
        </r>
      </text>
    </comment>
    <comment ref="M242" authorId="0">
      <text>
        <r>
          <rPr>
            <b/>
            <sz val="9"/>
            <rFont val="Tahoma"/>
          </rPr>
          <t>von Kleist, Björn:</t>
        </r>
        <r>
          <rPr>
            <sz val="9"/>
            <rFont val="Tahoma"/>
          </rPr>
          <t xml:space="preserve">
CO2-Wert</t>
        </r>
      </text>
    </comment>
    <comment ref="N242" authorId="0">
      <text>
        <r>
          <rPr>
            <b/>
            <sz val="9"/>
            <rFont val="Tahoma"/>
          </rPr>
          <t>von Kleist, Björn:</t>
        </r>
        <r>
          <rPr>
            <sz val="9"/>
            <rFont val="Tahoma"/>
          </rPr>
          <t xml:space="preserve">
CO2-Wert</t>
        </r>
      </text>
    </comment>
    <comment ref="O242" authorId="0">
      <text>
        <r>
          <rPr>
            <b/>
            <sz val="9"/>
            <rFont val="Tahoma"/>
          </rPr>
          <t>von Kleist, Björn:</t>
        </r>
        <r>
          <rPr>
            <sz val="9"/>
            <rFont val="Tahoma"/>
          </rPr>
          <t xml:space="preserve">
CO2-Wert</t>
        </r>
      </text>
    </comment>
    <comment ref="P242" authorId="0">
      <text>
        <r>
          <rPr>
            <b/>
            <sz val="9"/>
            <rFont val="Tahoma"/>
          </rPr>
          <t>von Kleist, Björn:</t>
        </r>
        <r>
          <rPr>
            <sz val="9"/>
            <rFont val="Tahoma"/>
          </rPr>
          <t xml:space="preserve">
CO2-Wert</t>
        </r>
      </text>
    </comment>
    <comment ref="Q242" authorId="0">
      <text>
        <r>
          <rPr>
            <b/>
            <sz val="9"/>
            <rFont val="Tahoma"/>
          </rPr>
          <t>von Kleist, Björn:</t>
        </r>
        <r>
          <rPr>
            <sz val="9"/>
            <rFont val="Tahoma"/>
          </rPr>
          <t xml:space="preserve">
CO2-Wert</t>
        </r>
      </text>
    </comment>
    <comment ref="R242" authorId="0">
      <text>
        <r>
          <rPr>
            <b/>
            <sz val="9"/>
            <rFont val="Tahoma"/>
          </rPr>
          <t>von Kleist, Björn:</t>
        </r>
        <r>
          <rPr>
            <sz val="9"/>
            <rFont val="Tahoma"/>
          </rPr>
          <t xml:space="preserve">
CO2-Wert</t>
        </r>
      </text>
    </comment>
    <comment ref="S242" authorId="0">
      <text>
        <r>
          <rPr>
            <b/>
            <sz val="9"/>
            <rFont val="Tahoma"/>
          </rPr>
          <t>von Kleist, Björn:</t>
        </r>
        <r>
          <rPr>
            <sz val="9"/>
            <rFont val="Tahoma"/>
          </rPr>
          <t xml:space="preserve">
CO2-Wert</t>
        </r>
      </text>
    </comment>
    <comment ref="T242" authorId="0">
      <text>
        <r>
          <rPr>
            <b/>
            <sz val="9"/>
            <rFont val="Tahoma"/>
          </rPr>
          <t>von Kleist, Björn:</t>
        </r>
        <r>
          <rPr>
            <sz val="9"/>
            <rFont val="Tahoma"/>
          </rPr>
          <t xml:space="preserve">
CO2-Wert</t>
        </r>
      </text>
    </comment>
    <comment ref="U242" authorId="0">
      <text>
        <r>
          <rPr>
            <b/>
            <sz val="9"/>
            <rFont val="Tahoma"/>
          </rPr>
          <t>von Kleist, Björn:</t>
        </r>
        <r>
          <rPr>
            <sz val="9"/>
            <rFont val="Tahoma"/>
          </rPr>
          <t xml:space="preserve">
CO2-Wert</t>
        </r>
      </text>
    </comment>
    <comment ref="V242" authorId="0">
      <text>
        <r>
          <rPr>
            <b/>
            <sz val="9"/>
            <rFont val="Tahoma"/>
          </rPr>
          <t>von Kleist, Björn:</t>
        </r>
        <r>
          <rPr>
            <sz val="9"/>
            <rFont val="Tahoma"/>
          </rPr>
          <t xml:space="preserve">
CO2-Wert</t>
        </r>
      </text>
    </comment>
    <comment ref="W242" authorId="0">
      <text>
        <r>
          <rPr>
            <b/>
            <sz val="9"/>
            <rFont val="Tahoma"/>
          </rPr>
          <t>von Kleist, Björn:</t>
        </r>
        <r>
          <rPr>
            <sz val="9"/>
            <rFont val="Tahoma"/>
          </rPr>
          <t xml:space="preserve">
CO2-Wert</t>
        </r>
      </text>
    </comment>
    <comment ref="X242" authorId="0">
      <text>
        <r>
          <rPr>
            <b/>
            <sz val="9"/>
            <rFont val="Tahoma"/>
          </rPr>
          <t>von Kleist, Björn:</t>
        </r>
        <r>
          <rPr>
            <sz val="9"/>
            <rFont val="Tahoma"/>
          </rPr>
          <t xml:space="preserve">
CO2-Wert</t>
        </r>
      </text>
    </comment>
    <comment ref="Y242" authorId="0">
      <text>
        <r>
          <rPr>
            <b/>
            <sz val="9"/>
            <rFont val="Tahoma"/>
          </rPr>
          <t>von Kleist, Björn:</t>
        </r>
        <r>
          <rPr>
            <sz val="9"/>
            <rFont val="Tahoma"/>
          </rPr>
          <t xml:space="preserve">
CO2-Wert</t>
        </r>
      </text>
    </comment>
    <comment ref="Z242" authorId="0">
      <text>
        <r>
          <rPr>
            <b/>
            <sz val="9"/>
            <rFont val="Tahoma"/>
          </rPr>
          <t>von Kleist, Björn:</t>
        </r>
        <r>
          <rPr>
            <sz val="9"/>
            <rFont val="Tahoma"/>
          </rPr>
          <t xml:space="preserve">
CO2-Wert</t>
        </r>
      </text>
    </comment>
    <comment ref="I243" authorId="1">
      <text>
        <r>
          <rPr>
            <b/>
            <sz val="9"/>
            <rFont val="Tahoma"/>
          </rPr>
          <t>Gairola, Krishan:</t>
        </r>
        <r>
          <rPr>
            <sz val="9"/>
            <rFont val="Tahoma"/>
          </rPr>
          <t xml:space="preserve">
Textfeld</t>
        </r>
      </text>
    </comment>
    <comment ref="J243" authorId="1">
      <text>
        <r>
          <rPr>
            <b/>
            <sz val="9"/>
            <rFont val="Tahoma"/>
          </rPr>
          <t>Gairola, Krishan:</t>
        </r>
        <r>
          <rPr>
            <sz val="9"/>
            <rFont val="Tahoma"/>
          </rPr>
          <t xml:space="preserve">
Textfeld</t>
        </r>
      </text>
    </comment>
    <comment ref="K243" authorId="1">
      <text>
        <r>
          <rPr>
            <b/>
            <sz val="9"/>
            <rFont val="Tahoma"/>
          </rPr>
          <t>Gairola, Krishan:</t>
        </r>
        <r>
          <rPr>
            <sz val="9"/>
            <rFont val="Tahoma"/>
          </rPr>
          <t xml:space="preserve">
Textfeld</t>
        </r>
      </text>
    </comment>
    <comment ref="L243" authorId="1">
      <text>
        <r>
          <rPr>
            <b/>
            <sz val="9"/>
            <rFont val="Tahoma"/>
          </rPr>
          <t>Gairola, Krishan:</t>
        </r>
        <r>
          <rPr>
            <sz val="9"/>
            <rFont val="Tahoma"/>
          </rPr>
          <t xml:space="preserve">
Textfeld</t>
        </r>
      </text>
    </comment>
    <comment ref="M243" authorId="1">
      <text>
        <r>
          <rPr>
            <b/>
            <sz val="9"/>
            <rFont val="Tahoma"/>
          </rPr>
          <t>Gairola, Krishan:</t>
        </r>
        <r>
          <rPr>
            <sz val="9"/>
            <rFont val="Tahoma"/>
          </rPr>
          <t xml:space="preserve">
Textfeld</t>
        </r>
      </text>
    </comment>
    <comment ref="N243" authorId="1">
      <text>
        <r>
          <rPr>
            <b/>
            <sz val="9"/>
            <rFont val="Tahoma"/>
          </rPr>
          <t>Gairola, Krishan:</t>
        </r>
        <r>
          <rPr>
            <sz val="9"/>
            <rFont val="Tahoma"/>
          </rPr>
          <t xml:space="preserve">
Textfeld</t>
        </r>
      </text>
    </comment>
    <comment ref="O243" authorId="1">
      <text>
        <r>
          <rPr>
            <b/>
            <sz val="9"/>
            <rFont val="Tahoma"/>
          </rPr>
          <t>Gairola, Krishan:</t>
        </r>
        <r>
          <rPr>
            <sz val="9"/>
            <rFont val="Tahoma"/>
          </rPr>
          <t xml:space="preserve">
Textfeld</t>
        </r>
      </text>
    </comment>
    <comment ref="P243" authorId="1">
      <text>
        <r>
          <rPr>
            <b/>
            <sz val="9"/>
            <rFont val="Tahoma"/>
          </rPr>
          <t>Gairola, Krishan:</t>
        </r>
        <r>
          <rPr>
            <sz val="9"/>
            <rFont val="Tahoma"/>
          </rPr>
          <t xml:space="preserve">
Textfeld</t>
        </r>
      </text>
    </comment>
    <comment ref="Q243" authorId="1">
      <text>
        <r>
          <rPr>
            <b/>
            <sz val="9"/>
            <rFont val="Tahoma"/>
          </rPr>
          <t>Gairola, Krishan:</t>
        </r>
        <r>
          <rPr>
            <sz val="9"/>
            <rFont val="Tahoma"/>
          </rPr>
          <t xml:space="preserve">
Textfeld</t>
        </r>
      </text>
    </comment>
    <comment ref="R243" authorId="1">
      <text>
        <r>
          <rPr>
            <b/>
            <sz val="9"/>
            <rFont val="Tahoma"/>
          </rPr>
          <t>Gairola, Krishan:</t>
        </r>
        <r>
          <rPr>
            <sz val="9"/>
            <rFont val="Tahoma"/>
          </rPr>
          <t xml:space="preserve">
Textfeld</t>
        </r>
      </text>
    </comment>
    <comment ref="S243" authorId="1">
      <text>
        <r>
          <rPr>
            <b/>
            <sz val="9"/>
            <rFont val="Tahoma"/>
          </rPr>
          <t>Gairola, Krishan:</t>
        </r>
        <r>
          <rPr>
            <sz val="9"/>
            <rFont val="Tahoma"/>
          </rPr>
          <t xml:space="preserve">
Textfeld</t>
        </r>
      </text>
    </comment>
    <comment ref="T243" authorId="1">
      <text>
        <r>
          <rPr>
            <b/>
            <sz val="9"/>
            <rFont val="Tahoma"/>
          </rPr>
          <t>Gairola, Krishan:</t>
        </r>
        <r>
          <rPr>
            <sz val="9"/>
            <rFont val="Tahoma"/>
          </rPr>
          <t xml:space="preserve">
Textfeld</t>
        </r>
      </text>
    </comment>
    <comment ref="U243" authorId="1">
      <text>
        <r>
          <rPr>
            <b/>
            <sz val="9"/>
            <rFont val="Tahoma"/>
          </rPr>
          <t>Gairola, Krishan:</t>
        </r>
        <r>
          <rPr>
            <sz val="9"/>
            <rFont val="Tahoma"/>
          </rPr>
          <t xml:space="preserve">
Textfeld</t>
        </r>
      </text>
    </comment>
    <comment ref="V243" authorId="1">
      <text>
        <r>
          <rPr>
            <b/>
            <sz val="9"/>
            <rFont val="Tahoma"/>
          </rPr>
          <t>Gairola, Krishan:</t>
        </r>
        <r>
          <rPr>
            <sz val="9"/>
            <rFont val="Tahoma"/>
          </rPr>
          <t xml:space="preserve">
Textfeld</t>
        </r>
      </text>
    </comment>
    <comment ref="W243" authorId="1">
      <text>
        <r>
          <rPr>
            <b/>
            <sz val="9"/>
            <rFont val="Tahoma"/>
          </rPr>
          <t>Gairola, Krishan:</t>
        </r>
        <r>
          <rPr>
            <sz val="9"/>
            <rFont val="Tahoma"/>
          </rPr>
          <t xml:space="preserve">
Textfeld</t>
        </r>
      </text>
    </comment>
    <comment ref="X243" authorId="1">
      <text>
        <r>
          <rPr>
            <b/>
            <sz val="9"/>
            <rFont val="Tahoma"/>
          </rPr>
          <t>Gairola, Krishan:</t>
        </r>
        <r>
          <rPr>
            <sz val="9"/>
            <rFont val="Tahoma"/>
          </rPr>
          <t xml:space="preserve">
Textfeld</t>
        </r>
      </text>
    </comment>
    <comment ref="Y243" authorId="1">
      <text>
        <r>
          <rPr>
            <b/>
            <sz val="9"/>
            <rFont val="Tahoma"/>
          </rPr>
          <t>Gairola, Krishan:</t>
        </r>
        <r>
          <rPr>
            <sz val="9"/>
            <rFont val="Tahoma"/>
          </rPr>
          <t xml:space="preserve">
Textfeld</t>
        </r>
      </text>
    </comment>
    <comment ref="Z243" authorId="1">
      <text>
        <r>
          <rPr>
            <b/>
            <sz val="9"/>
            <rFont val="Tahoma"/>
          </rPr>
          <t>Gairola, Krishan:</t>
        </r>
        <r>
          <rPr>
            <sz val="9"/>
            <rFont val="Tahoma"/>
          </rPr>
          <t xml:space="preserve">
Textfeld</t>
        </r>
      </text>
    </comment>
    <comment ref="P244" authorId="0">
      <text>
        <r>
          <rPr>
            <b/>
            <sz val="9"/>
            <rFont val="Tahoma"/>
          </rPr>
          <t>von Kleist, Björn:</t>
        </r>
        <r>
          <rPr>
            <sz val="9"/>
            <rFont val="Tahoma"/>
          </rPr>
          <t xml:space="preserve">
CO2-Wert</t>
        </r>
      </text>
    </comment>
    <comment ref="Q244" authorId="0">
      <text>
        <r>
          <rPr>
            <b/>
            <sz val="9"/>
            <rFont val="Tahoma"/>
          </rPr>
          <t>von Kleist, Björn:</t>
        </r>
        <r>
          <rPr>
            <sz val="9"/>
            <rFont val="Tahoma"/>
          </rPr>
          <t xml:space="preserve">
CO2-Wert</t>
        </r>
      </text>
    </comment>
    <comment ref="R244" authorId="0">
      <text>
        <r>
          <rPr>
            <b/>
            <sz val="9"/>
            <rFont val="Tahoma"/>
          </rPr>
          <t>von Kleist, Björn:</t>
        </r>
        <r>
          <rPr>
            <sz val="9"/>
            <rFont val="Tahoma"/>
          </rPr>
          <t xml:space="preserve">
CO2-Wert</t>
        </r>
      </text>
    </comment>
    <comment ref="S244" authorId="0">
      <text>
        <r>
          <rPr>
            <b/>
            <sz val="9"/>
            <rFont val="Tahoma"/>
          </rPr>
          <t>von Kleist, Björn:</t>
        </r>
        <r>
          <rPr>
            <sz val="9"/>
            <rFont val="Tahoma"/>
          </rPr>
          <t xml:space="preserve">
CO2-Wert</t>
        </r>
      </text>
    </comment>
    <comment ref="T244" authorId="0">
      <text>
        <r>
          <rPr>
            <b/>
            <sz val="9"/>
            <rFont val="Tahoma"/>
          </rPr>
          <t>von Kleist, Björn:</t>
        </r>
        <r>
          <rPr>
            <sz val="9"/>
            <rFont val="Tahoma"/>
          </rPr>
          <t xml:space="preserve">
CO2-Wert</t>
        </r>
      </text>
    </comment>
    <comment ref="U244" authorId="0">
      <text>
        <r>
          <rPr>
            <b/>
            <sz val="9"/>
            <rFont val="Tahoma"/>
          </rPr>
          <t>von Kleist, Björn:</t>
        </r>
        <r>
          <rPr>
            <sz val="9"/>
            <rFont val="Tahoma"/>
          </rPr>
          <t xml:space="preserve">
CO2-Wert</t>
        </r>
      </text>
    </comment>
    <comment ref="V244" authorId="0">
      <text>
        <r>
          <rPr>
            <b/>
            <sz val="9"/>
            <rFont val="Tahoma"/>
          </rPr>
          <t>von Kleist, Björn:</t>
        </r>
        <r>
          <rPr>
            <sz val="9"/>
            <rFont val="Tahoma"/>
          </rPr>
          <t xml:space="preserve">
CO2-Wert</t>
        </r>
      </text>
    </comment>
    <comment ref="W244" authorId="0">
      <text>
        <r>
          <rPr>
            <b/>
            <sz val="9"/>
            <rFont val="Tahoma"/>
          </rPr>
          <t>von Kleist, Björn:</t>
        </r>
        <r>
          <rPr>
            <sz val="9"/>
            <rFont val="Tahoma"/>
          </rPr>
          <t xml:space="preserve">
CO2-Wert</t>
        </r>
      </text>
    </comment>
    <comment ref="X244" authorId="0">
      <text>
        <r>
          <rPr>
            <b/>
            <sz val="9"/>
            <rFont val="Tahoma"/>
          </rPr>
          <t>von Kleist, Björn:</t>
        </r>
        <r>
          <rPr>
            <sz val="9"/>
            <rFont val="Tahoma"/>
          </rPr>
          <t xml:space="preserve">
CO2-Wert</t>
        </r>
      </text>
    </comment>
    <comment ref="Y244" authorId="0">
      <text>
        <r>
          <rPr>
            <b/>
            <sz val="9"/>
            <rFont val="Tahoma"/>
          </rPr>
          <t>von Kleist, Björn:</t>
        </r>
        <r>
          <rPr>
            <sz val="9"/>
            <rFont val="Tahoma"/>
          </rPr>
          <t xml:space="preserve">
CO2-Wert</t>
        </r>
      </text>
    </comment>
    <comment ref="Z244" authorId="0">
      <text>
        <r>
          <rPr>
            <b/>
            <sz val="9"/>
            <rFont val="Tahoma"/>
          </rPr>
          <t>von Kleist, Björn:</t>
        </r>
        <r>
          <rPr>
            <sz val="9"/>
            <rFont val="Tahoma"/>
          </rPr>
          <t xml:space="preserve">
CO2-Wert</t>
        </r>
      </text>
    </comment>
    <comment ref="P245" authorId="1">
      <text>
        <r>
          <rPr>
            <b/>
            <sz val="9"/>
            <rFont val="Tahoma"/>
          </rPr>
          <t>Gairola, Krishan:</t>
        </r>
        <r>
          <rPr>
            <sz val="9"/>
            <rFont val="Tahoma"/>
          </rPr>
          <t xml:space="preserve">
Textfeld</t>
        </r>
      </text>
    </comment>
    <comment ref="Q245" authorId="1">
      <text>
        <r>
          <rPr>
            <b/>
            <sz val="9"/>
            <rFont val="Tahoma"/>
          </rPr>
          <t>Gairola, Krishan:</t>
        </r>
        <r>
          <rPr>
            <sz val="9"/>
            <rFont val="Tahoma"/>
          </rPr>
          <t xml:space="preserve">
Textfeld</t>
        </r>
      </text>
    </comment>
    <comment ref="R245" authorId="1">
      <text>
        <r>
          <rPr>
            <b/>
            <sz val="9"/>
            <rFont val="Tahoma"/>
          </rPr>
          <t>Gairola, Krishan:</t>
        </r>
        <r>
          <rPr>
            <sz val="9"/>
            <rFont val="Tahoma"/>
          </rPr>
          <t xml:space="preserve">
Textfeld</t>
        </r>
      </text>
    </comment>
    <comment ref="S245" authorId="1">
      <text>
        <r>
          <rPr>
            <b/>
            <sz val="9"/>
            <rFont val="Tahoma"/>
          </rPr>
          <t>Gairola, Krishan:</t>
        </r>
        <r>
          <rPr>
            <sz val="9"/>
            <rFont val="Tahoma"/>
          </rPr>
          <t xml:space="preserve">
Textfeld</t>
        </r>
      </text>
    </comment>
    <comment ref="T245" authorId="1">
      <text>
        <r>
          <rPr>
            <b/>
            <sz val="9"/>
            <rFont val="Tahoma"/>
          </rPr>
          <t>Gairola, Krishan:</t>
        </r>
        <r>
          <rPr>
            <sz val="9"/>
            <rFont val="Tahoma"/>
          </rPr>
          <t xml:space="preserve">
Textfeld</t>
        </r>
      </text>
    </comment>
    <comment ref="U245" authorId="1">
      <text>
        <r>
          <rPr>
            <b/>
            <sz val="9"/>
            <rFont val="Tahoma"/>
          </rPr>
          <t>Gairola, Krishan:</t>
        </r>
        <r>
          <rPr>
            <sz val="9"/>
            <rFont val="Tahoma"/>
          </rPr>
          <t xml:space="preserve">
Textfeld</t>
        </r>
      </text>
    </comment>
    <comment ref="V245" authorId="1">
      <text>
        <r>
          <rPr>
            <b/>
            <sz val="9"/>
            <rFont val="Tahoma"/>
          </rPr>
          <t>Gairola, Krishan:</t>
        </r>
        <r>
          <rPr>
            <sz val="9"/>
            <rFont val="Tahoma"/>
          </rPr>
          <t xml:space="preserve">
Textfeld</t>
        </r>
      </text>
    </comment>
    <comment ref="W245" authorId="1">
      <text>
        <r>
          <rPr>
            <b/>
            <sz val="9"/>
            <rFont val="Tahoma"/>
          </rPr>
          <t>Gairola, Krishan:</t>
        </r>
        <r>
          <rPr>
            <sz val="9"/>
            <rFont val="Tahoma"/>
          </rPr>
          <t xml:space="preserve">
Textfeld</t>
        </r>
      </text>
    </comment>
    <comment ref="X245" authorId="1">
      <text>
        <r>
          <rPr>
            <b/>
            <sz val="9"/>
            <rFont val="Tahoma"/>
          </rPr>
          <t>Gairola, Krishan:</t>
        </r>
        <r>
          <rPr>
            <sz val="9"/>
            <rFont val="Tahoma"/>
          </rPr>
          <t xml:space="preserve">
Textfeld</t>
        </r>
      </text>
    </comment>
    <comment ref="Y245" authorId="1">
      <text>
        <r>
          <rPr>
            <b/>
            <sz val="9"/>
            <rFont val="Tahoma"/>
          </rPr>
          <t>Gairola, Krishan:</t>
        </r>
        <r>
          <rPr>
            <sz val="9"/>
            <rFont val="Tahoma"/>
          </rPr>
          <t xml:space="preserve">
Textfeld</t>
        </r>
      </text>
    </comment>
    <comment ref="Z245" authorId="1">
      <text>
        <r>
          <rPr>
            <b/>
            <sz val="9"/>
            <rFont val="Tahoma"/>
          </rPr>
          <t>Gairola, Krishan:</t>
        </r>
        <r>
          <rPr>
            <sz val="9"/>
            <rFont val="Tahoma"/>
          </rPr>
          <t xml:space="preserve">
Textfeld</t>
        </r>
      </text>
    </comment>
    <comment ref="P246" authorId="0">
      <text>
        <r>
          <rPr>
            <b/>
            <sz val="9"/>
            <rFont val="Tahoma"/>
          </rPr>
          <t>von Kleist, Björn:</t>
        </r>
        <r>
          <rPr>
            <sz val="9"/>
            <rFont val="Tahoma"/>
          </rPr>
          <t xml:space="preserve">
CO2-Wert</t>
        </r>
      </text>
    </comment>
    <comment ref="Q246" authorId="0">
      <text>
        <r>
          <rPr>
            <b/>
            <sz val="9"/>
            <rFont val="Tahoma"/>
          </rPr>
          <t>von Kleist, Björn:</t>
        </r>
        <r>
          <rPr>
            <sz val="9"/>
            <rFont val="Tahoma"/>
          </rPr>
          <t xml:space="preserve">
CO2-Wert</t>
        </r>
      </text>
    </comment>
    <comment ref="R246" authorId="0">
      <text>
        <r>
          <rPr>
            <b/>
            <sz val="9"/>
            <rFont val="Tahoma"/>
          </rPr>
          <t>von Kleist, Björn:</t>
        </r>
        <r>
          <rPr>
            <sz val="9"/>
            <rFont val="Tahoma"/>
          </rPr>
          <t xml:space="preserve">
CO2-Wert</t>
        </r>
      </text>
    </comment>
    <comment ref="S246" authorId="0">
      <text>
        <r>
          <rPr>
            <b/>
            <sz val="9"/>
            <rFont val="Tahoma"/>
          </rPr>
          <t>von Kleist, Björn:</t>
        </r>
        <r>
          <rPr>
            <sz val="9"/>
            <rFont val="Tahoma"/>
          </rPr>
          <t xml:space="preserve">
CO2-Wert</t>
        </r>
      </text>
    </comment>
    <comment ref="T246" authorId="0">
      <text>
        <r>
          <rPr>
            <b/>
            <sz val="9"/>
            <rFont val="Tahoma"/>
          </rPr>
          <t>von Kleist, Björn:</t>
        </r>
        <r>
          <rPr>
            <sz val="9"/>
            <rFont val="Tahoma"/>
          </rPr>
          <t xml:space="preserve">
CO2-Wert</t>
        </r>
      </text>
    </comment>
    <comment ref="U246" authorId="0">
      <text>
        <r>
          <rPr>
            <b/>
            <sz val="9"/>
            <rFont val="Tahoma"/>
          </rPr>
          <t>von Kleist, Björn:</t>
        </r>
        <r>
          <rPr>
            <sz val="9"/>
            <rFont val="Tahoma"/>
          </rPr>
          <t xml:space="preserve">
CO2-Wert</t>
        </r>
      </text>
    </comment>
    <comment ref="V246" authorId="0">
      <text>
        <r>
          <rPr>
            <b/>
            <sz val="9"/>
            <rFont val="Tahoma"/>
          </rPr>
          <t>von Kleist, Björn:</t>
        </r>
        <r>
          <rPr>
            <sz val="9"/>
            <rFont val="Tahoma"/>
          </rPr>
          <t xml:space="preserve">
CO2-Wert</t>
        </r>
      </text>
    </comment>
    <comment ref="W246" authorId="0">
      <text>
        <r>
          <rPr>
            <b/>
            <sz val="9"/>
            <rFont val="Tahoma"/>
          </rPr>
          <t>von Kleist, Björn:</t>
        </r>
        <r>
          <rPr>
            <sz val="9"/>
            <rFont val="Tahoma"/>
          </rPr>
          <t xml:space="preserve">
CO2-Wert</t>
        </r>
      </text>
    </comment>
    <comment ref="X246" authorId="0">
      <text>
        <r>
          <rPr>
            <b/>
            <sz val="9"/>
            <rFont val="Tahoma"/>
          </rPr>
          <t>von Kleist, Björn:</t>
        </r>
        <r>
          <rPr>
            <sz val="9"/>
            <rFont val="Tahoma"/>
          </rPr>
          <t xml:space="preserve">
CO2-Wert</t>
        </r>
      </text>
    </comment>
    <comment ref="Y246" authorId="0">
      <text>
        <r>
          <rPr>
            <b/>
            <sz val="9"/>
            <rFont val="Tahoma"/>
          </rPr>
          <t>von Kleist, Björn:</t>
        </r>
        <r>
          <rPr>
            <sz val="9"/>
            <rFont val="Tahoma"/>
          </rPr>
          <t xml:space="preserve">
CO2-Wert</t>
        </r>
      </text>
    </comment>
    <comment ref="Z246" authorId="0">
      <text>
        <r>
          <rPr>
            <b/>
            <sz val="9"/>
            <rFont val="Tahoma"/>
          </rPr>
          <t>von Kleist, Björn:</t>
        </r>
        <r>
          <rPr>
            <sz val="9"/>
            <rFont val="Tahoma"/>
          </rPr>
          <t xml:space="preserve">
CO2-Wert</t>
        </r>
      </text>
    </comment>
    <comment ref="P247" authorId="1">
      <text>
        <r>
          <rPr>
            <b/>
            <sz val="9"/>
            <rFont val="Tahoma"/>
          </rPr>
          <t>Gairola, Krishan:</t>
        </r>
        <r>
          <rPr>
            <sz val="9"/>
            <rFont val="Tahoma"/>
          </rPr>
          <t xml:space="preserve">
Textfeld</t>
        </r>
      </text>
    </comment>
    <comment ref="Q247" authorId="1">
      <text>
        <r>
          <rPr>
            <b/>
            <sz val="9"/>
            <rFont val="Tahoma"/>
          </rPr>
          <t>Gairola, Krishan:</t>
        </r>
        <r>
          <rPr>
            <sz val="9"/>
            <rFont val="Tahoma"/>
          </rPr>
          <t xml:space="preserve">
Textfeld</t>
        </r>
      </text>
    </comment>
    <comment ref="R247" authorId="1">
      <text>
        <r>
          <rPr>
            <b/>
            <sz val="9"/>
            <rFont val="Tahoma"/>
          </rPr>
          <t>Gairola, Krishan:</t>
        </r>
        <r>
          <rPr>
            <sz val="9"/>
            <rFont val="Tahoma"/>
          </rPr>
          <t xml:space="preserve">
Textfeld</t>
        </r>
      </text>
    </comment>
    <comment ref="S247" authorId="1">
      <text>
        <r>
          <rPr>
            <b/>
            <sz val="9"/>
            <rFont val="Tahoma"/>
          </rPr>
          <t>Gairola, Krishan:</t>
        </r>
        <r>
          <rPr>
            <sz val="9"/>
            <rFont val="Tahoma"/>
          </rPr>
          <t xml:space="preserve">
Textfeld</t>
        </r>
      </text>
    </comment>
    <comment ref="T247" authorId="1">
      <text>
        <r>
          <rPr>
            <b/>
            <sz val="9"/>
            <rFont val="Tahoma"/>
          </rPr>
          <t>Gairola, Krishan:</t>
        </r>
        <r>
          <rPr>
            <sz val="9"/>
            <rFont val="Tahoma"/>
          </rPr>
          <t xml:space="preserve">
Textfeld</t>
        </r>
      </text>
    </comment>
    <comment ref="U247" authorId="1">
      <text>
        <r>
          <rPr>
            <b/>
            <sz val="9"/>
            <rFont val="Tahoma"/>
          </rPr>
          <t>Gairola, Krishan:</t>
        </r>
        <r>
          <rPr>
            <sz val="9"/>
            <rFont val="Tahoma"/>
          </rPr>
          <t xml:space="preserve">
Textfeld</t>
        </r>
      </text>
    </comment>
    <comment ref="V247" authorId="1">
      <text>
        <r>
          <rPr>
            <b/>
            <sz val="9"/>
            <rFont val="Tahoma"/>
          </rPr>
          <t>Gairola, Krishan:</t>
        </r>
        <r>
          <rPr>
            <sz val="9"/>
            <rFont val="Tahoma"/>
          </rPr>
          <t xml:space="preserve">
Textfeld</t>
        </r>
      </text>
    </comment>
    <comment ref="W247" authorId="1">
      <text>
        <r>
          <rPr>
            <b/>
            <sz val="9"/>
            <rFont val="Tahoma"/>
          </rPr>
          <t>Gairola, Krishan:</t>
        </r>
        <r>
          <rPr>
            <sz val="9"/>
            <rFont val="Tahoma"/>
          </rPr>
          <t xml:space="preserve">
Textfeld</t>
        </r>
      </text>
    </comment>
    <comment ref="X247" authorId="1">
      <text>
        <r>
          <rPr>
            <b/>
            <sz val="9"/>
            <rFont val="Tahoma"/>
          </rPr>
          <t>Gairola, Krishan:</t>
        </r>
        <r>
          <rPr>
            <sz val="9"/>
            <rFont val="Tahoma"/>
          </rPr>
          <t xml:space="preserve">
Textfeld</t>
        </r>
      </text>
    </comment>
    <comment ref="Y247" authorId="1">
      <text>
        <r>
          <rPr>
            <b/>
            <sz val="9"/>
            <rFont val="Tahoma"/>
          </rPr>
          <t>Gairola, Krishan:</t>
        </r>
        <r>
          <rPr>
            <sz val="9"/>
            <rFont val="Tahoma"/>
          </rPr>
          <t xml:space="preserve">
Textfeld</t>
        </r>
      </text>
    </comment>
    <comment ref="Z247" authorId="1">
      <text>
        <r>
          <rPr>
            <b/>
            <sz val="9"/>
            <rFont val="Tahoma"/>
          </rPr>
          <t>Gairola, Krishan:</t>
        </r>
        <r>
          <rPr>
            <sz val="9"/>
            <rFont val="Tahoma"/>
          </rPr>
          <t xml:space="preserve">
Textfeld</t>
        </r>
      </text>
    </comment>
    <comment ref="P248" authorId="0">
      <text>
        <r>
          <rPr>
            <b/>
            <sz val="9"/>
            <rFont val="Tahoma"/>
          </rPr>
          <t>von Kleist, Björn:</t>
        </r>
        <r>
          <rPr>
            <sz val="9"/>
            <rFont val="Tahoma"/>
          </rPr>
          <t xml:space="preserve">
CO2-Wert</t>
        </r>
      </text>
    </comment>
    <comment ref="Q248" authorId="0">
      <text>
        <r>
          <rPr>
            <b/>
            <sz val="9"/>
            <rFont val="Tahoma"/>
          </rPr>
          <t>von Kleist, Björn:</t>
        </r>
        <r>
          <rPr>
            <sz val="9"/>
            <rFont val="Tahoma"/>
          </rPr>
          <t xml:space="preserve">
CO2-Wert</t>
        </r>
      </text>
    </comment>
    <comment ref="R248" authorId="0">
      <text>
        <r>
          <rPr>
            <b/>
            <sz val="9"/>
            <rFont val="Tahoma"/>
          </rPr>
          <t>von Kleist, Björn:</t>
        </r>
        <r>
          <rPr>
            <sz val="9"/>
            <rFont val="Tahoma"/>
          </rPr>
          <t xml:space="preserve">
CO2-Wert</t>
        </r>
      </text>
    </comment>
    <comment ref="S248" authorId="0">
      <text>
        <r>
          <rPr>
            <b/>
            <sz val="9"/>
            <rFont val="Tahoma"/>
          </rPr>
          <t>von Kleist, Björn:</t>
        </r>
        <r>
          <rPr>
            <sz val="9"/>
            <rFont val="Tahoma"/>
          </rPr>
          <t xml:space="preserve">
CO2-Wert</t>
        </r>
      </text>
    </comment>
    <comment ref="T248" authorId="0">
      <text>
        <r>
          <rPr>
            <b/>
            <sz val="9"/>
            <rFont val="Tahoma"/>
          </rPr>
          <t>von Kleist, Björn:</t>
        </r>
        <r>
          <rPr>
            <sz val="9"/>
            <rFont val="Tahoma"/>
          </rPr>
          <t xml:space="preserve">
CO2-Wert</t>
        </r>
      </text>
    </comment>
    <comment ref="U248" authorId="0">
      <text>
        <r>
          <rPr>
            <b/>
            <sz val="9"/>
            <rFont val="Tahoma"/>
          </rPr>
          <t>von Kleist, Björn:</t>
        </r>
        <r>
          <rPr>
            <sz val="9"/>
            <rFont val="Tahoma"/>
          </rPr>
          <t xml:space="preserve">
CO2-Wert</t>
        </r>
      </text>
    </comment>
    <comment ref="V248" authorId="0">
      <text>
        <r>
          <rPr>
            <b/>
            <sz val="9"/>
            <rFont val="Tahoma"/>
          </rPr>
          <t>von Kleist, Björn:</t>
        </r>
        <r>
          <rPr>
            <sz val="9"/>
            <rFont val="Tahoma"/>
          </rPr>
          <t xml:space="preserve">
CO2-Wert</t>
        </r>
      </text>
    </comment>
    <comment ref="W248" authorId="0">
      <text>
        <r>
          <rPr>
            <b/>
            <sz val="9"/>
            <rFont val="Tahoma"/>
          </rPr>
          <t>von Kleist, Björn:</t>
        </r>
        <r>
          <rPr>
            <sz val="9"/>
            <rFont val="Tahoma"/>
          </rPr>
          <t xml:space="preserve">
CO2-Wert</t>
        </r>
      </text>
    </comment>
    <comment ref="X248" authorId="0">
      <text>
        <r>
          <rPr>
            <b/>
            <sz val="9"/>
            <rFont val="Tahoma"/>
          </rPr>
          <t>von Kleist, Björn:</t>
        </r>
        <r>
          <rPr>
            <sz val="9"/>
            <rFont val="Tahoma"/>
          </rPr>
          <t xml:space="preserve">
CO2-Wert</t>
        </r>
      </text>
    </comment>
    <comment ref="Y248" authorId="0">
      <text>
        <r>
          <rPr>
            <b/>
            <sz val="9"/>
            <rFont val="Tahoma"/>
          </rPr>
          <t>von Kleist, Björn:</t>
        </r>
        <r>
          <rPr>
            <sz val="9"/>
            <rFont val="Tahoma"/>
          </rPr>
          <t xml:space="preserve">
CO2-Wert</t>
        </r>
      </text>
    </comment>
    <comment ref="Z248" authorId="0">
      <text>
        <r>
          <rPr>
            <b/>
            <sz val="9"/>
            <rFont val="Tahoma"/>
          </rPr>
          <t>von Kleist, Björn:</t>
        </r>
        <r>
          <rPr>
            <sz val="9"/>
            <rFont val="Tahoma"/>
          </rPr>
          <t xml:space="preserve">
CO2-Wert</t>
        </r>
      </text>
    </comment>
    <comment ref="P249" authorId="1">
      <text>
        <r>
          <rPr>
            <b/>
            <sz val="9"/>
            <rFont val="Tahoma"/>
          </rPr>
          <t>Gairola, Krishan:</t>
        </r>
        <r>
          <rPr>
            <sz val="9"/>
            <rFont val="Tahoma"/>
          </rPr>
          <t xml:space="preserve">
Textfeld</t>
        </r>
      </text>
    </comment>
    <comment ref="Q249" authorId="1">
      <text>
        <r>
          <rPr>
            <b/>
            <sz val="9"/>
            <rFont val="Tahoma"/>
          </rPr>
          <t>Gairola, Krishan:</t>
        </r>
        <r>
          <rPr>
            <sz val="9"/>
            <rFont val="Tahoma"/>
          </rPr>
          <t xml:space="preserve">
Textfeld</t>
        </r>
      </text>
    </comment>
    <comment ref="R249" authorId="1">
      <text>
        <r>
          <rPr>
            <b/>
            <sz val="9"/>
            <rFont val="Tahoma"/>
          </rPr>
          <t>Gairola, Krishan:</t>
        </r>
        <r>
          <rPr>
            <sz val="9"/>
            <rFont val="Tahoma"/>
          </rPr>
          <t xml:space="preserve">
Textfeld</t>
        </r>
      </text>
    </comment>
    <comment ref="S249" authorId="1">
      <text>
        <r>
          <rPr>
            <b/>
            <sz val="9"/>
            <rFont val="Tahoma"/>
          </rPr>
          <t>Gairola, Krishan:</t>
        </r>
        <r>
          <rPr>
            <sz val="9"/>
            <rFont val="Tahoma"/>
          </rPr>
          <t xml:space="preserve">
Textfeld</t>
        </r>
      </text>
    </comment>
    <comment ref="T249" authorId="1">
      <text>
        <r>
          <rPr>
            <b/>
            <sz val="9"/>
            <rFont val="Tahoma"/>
          </rPr>
          <t>Gairola, Krishan:</t>
        </r>
        <r>
          <rPr>
            <sz val="9"/>
            <rFont val="Tahoma"/>
          </rPr>
          <t xml:space="preserve">
Textfeld</t>
        </r>
      </text>
    </comment>
    <comment ref="U249" authorId="1">
      <text>
        <r>
          <rPr>
            <b/>
            <sz val="9"/>
            <rFont val="Tahoma"/>
          </rPr>
          <t>Gairola, Krishan:</t>
        </r>
        <r>
          <rPr>
            <sz val="9"/>
            <rFont val="Tahoma"/>
          </rPr>
          <t xml:space="preserve">
Textfeld</t>
        </r>
      </text>
    </comment>
    <comment ref="V249" authorId="1">
      <text>
        <r>
          <rPr>
            <b/>
            <sz val="9"/>
            <rFont val="Tahoma"/>
          </rPr>
          <t>Gairola, Krishan:</t>
        </r>
        <r>
          <rPr>
            <sz val="9"/>
            <rFont val="Tahoma"/>
          </rPr>
          <t xml:space="preserve">
Textfeld</t>
        </r>
      </text>
    </comment>
    <comment ref="W249" authorId="1">
      <text>
        <r>
          <rPr>
            <b/>
            <sz val="9"/>
            <rFont val="Tahoma"/>
          </rPr>
          <t>Gairola, Krishan:</t>
        </r>
        <r>
          <rPr>
            <sz val="9"/>
            <rFont val="Tahoma"/>
          </rPr>
          <t xml:space="preserve">
Textfeld</t>
        </r>
      </text>
    </comment>
    <comment ref="X249" authorId="1">
      <text>
        <r>
          <rPr>
            <b/>
            <sz val="9"/>
            <rFont val="Tahoma"/>
          </rPr>
          <t>Gairola, Krishan:</t>
        </r>
        <r>
          <rPr>
            <sz val="9"/>
            <rFont val="Tahoma"/>
          </rPr>
          <t xml:space="preserve">
Textfeld</t>
        </r>
      </text>
    </comment>
    <comment ref="Y249" authorId="1">
      <text>
        <r>
          <rPr>
            <b/>
            <sz val="9"/>
            <rFont val="Tahoma"/>
          </rPr>
          <t>Gairola, Krishan:</t>
        </r>
        <r>
          <rPr>
            <sz val="9"/>
            <rFont val="Tahoma"/>
          </rPr>
          <t xml:space="preserve">
Textfeld</t>
        </r>
      </text>
    </comment>
    <comment ref="Z249" authorId="1">
      <text>
        <r>
          <rPr>
            <b/>
            <sz val="9"/>
            <rFont val="Tahoma"/>
          </rPr>
          <t>Gairola, Krishan:</t>
        </r>
        <r>
          <rPr>
            <sz val="9"/>
            <rFont val="Tahoma"/>
          </rPr>
          <t xml:space="preserve">
Textfeld</t>
        </r>
      </text>
    </comment>
    <comment ref="I250" authorId="0">
      <text>
        <r>
          <rPr>
            <b/>
            <sz val="9"/>
            <rFont val="Tahoma"/>
          </rPr>
          <t>von Kleist, Björn:</t>
        </r>
        <r>
          <rPr>
            <sz val="9"/>
            <rFont val="Tahoma"/>
          </rPr>
          <t xml:space="preserve">
CO2-Wert</t>
        </r>
      </text>
    </comment>
    <comment ref="J250" authorId="0">
      <text>
        <r>
          <rPr>
            <b/>
            <sz val="9"/>
            <rFont val="Tahoma"/>
          </rPr>
          <t>von Kleist, Björn:</t>
        </r>
        <r>
          <rPr>
            <sz val="9"/>
            <rFont val="Tahoma"/>
          </rPr>
          <t xml:space="preserve">
CO2-Wert</t>
        </r>
      </text>
    </comment>
    <comment ref="K250" authorId="0">
      <text>
        <r>
          <rPr>
            <b/>
            <sz val="9"/>
            <rFont val="Tahoma"/>
          </rPr>
          <t>von Kleist, Björn:</t>
        </r>
        <r>
          <rPr>
            <sz val="9"/>
            <rFont val="Tahoma"/>
          </rPr>
          <t xml:space="preserve">
CO2-Wert</t>
        </r>
      </text>
    </comment>
    <comment ref="L250" authorId="0">
      <text>
        <r>
          <rPr>
            <b/>
            <sz val="9"/>
            <rFont val="Tahoma"/>
          </rPr>
          <t>von Kleist, Björn:</t>
        </r>
        <r>
          <rPr>
            <sz val="9"/>
            <rFont val="Tahoma"/>
          </rPr>
          <t xml:space="preserve">
CO2-Wert</t>
        </r>
      </text>
    </comment>
    <comment ref="M250" authorId="0">
      <text>
        <r>
          <rPr>
            <b/>
            <sz val="9"/>
            <rFont val="Tahoma"/>
          </rPr>
          <t>von Kleist, Björn:</t>
        </r>
        <r>
          <rPr>
            <sz val="9"/>
            <rFont val="Tahoma"/>
          </rPr>
          <t xml:space="preserve">
CO2-Wert</t>
        </r>
      </text>
    </comment>
    <comment ref="N250" authorId="0">
      <text>
        <r>
          <rPr>
            <b/>
            <sz val="9"/>
            <rFont val="Tahoma"/>
          </rPr>
          <t>von Kleist, Björn:</t>
        </r>
        <r>
          <rPr>
            <sz val="9"/>
            <rFont val="Tahoma"/>
          </rPr>
          <t xml:space="preserve">
CO2-Wert</t>
        </r>
      </text>
    </comment>
    <comment ref="O250" authorId="0">
      <text>
        <r>
          <rPr>
            <b/>
            <sz val="9"/>
            <rFont val="Tahoma"/>
          </rPr>
          <t>von Kleist, Björn:</t>
        </r>
        <r>
          <rPr>
            <sz val="9"/>
            <rFont val="Tahoma"/>
          </rPr>
          <t xml:space="preserve">
CO2-Wert</t>
        </r>
      </text>
    </comment>
    <comment ref="P250" authorId="0">
      <text>
        <r>
          <rPr>
            <b/>
            <sz val="9"/>
            <rFont val="Tahoma"/>
          </rPr>
          <t>von Kleist, Björn:</t>
        </r>
        <r>
          <rPr>
            <sz val="9"/>
            <rFont val="Tahoma"/>
          </rPr>
          <t xml:space="preserve">
CO2-Wert</t>
        </r>
      </text>
    </comment>
    <comment ref="Q250" authorId="0">
      <text>
        <r>
          <rPr>
            <b/>
            <sz val="9"/>
            <rFont val="Tahoma"/>
          </rPr>
          <t>von Kleist, Björn:</t>
        </r>
        <r>
          <rPr>
            <sz val="9"/>
            <rFont val="Tahoma"/>
          </rPr>
          <t xml:space="preserve">
CO2-Wert</t>
        </r>
      </text>
    </comment>
    <comment ref="R250" authorId="0">
      <text>
        <r>
          <rPr>
            <b/>
            <sz val="9"/>
            <rFont val="Tahoma"/>
          </rPr>
          <t>von Kleist, Björn:</t>
        </r>
        <r>
          <rPr>
            <sz val="9"/>
            <rFont val="Tahoma"/>
          </rPr>
          <t xml:space="preserve">
CO2-Wert</t>
        </r>
      </text>
    </comment>
    <comment ref="S250" authorId="0">
      <text>
        <r>
          <rPr>
            <b/>
            <sz val="9"/>
            <rFont val="Tahoma"/>
          </rPr>
          <t>von Kleist, Björn:</t>
        </r>
        <r>
          <rPr>
            <sz val="9"/>
            <rFont val="Tahoma"/>
          </rPr>
          <t xml:space="preserve">
CO2-Wert</t>
        </r>
      </text>
    </comment>
    <comment ref="T250" authorId="0">
      <text>
        <r>
          <rPr>
            <b/>
            <sz val="9"/>
            <rFont val="Tahoma"/>
          </rPr>
          <t>von Kleist, Björn:</t>
        </r>
        <r>
          <rPr>
            <sz val="9"/>
            <rFont val="Tahoma"/>
          </rPr>
          <t xml:space="preserve">
CO2-Wert</t>
        </r>
      </text>
    </comment>
    <comment ref="U250" authorId="0">
      <text>
        <r>
          <rPr>
            <b/>
            <sz val="9"/>
            <rFont val="Tahoma"/>
          </rPr>
          <t>von Kleist, Björn:</t>
        </r>
        <r>
          <rPr>
            <sz val="9"/>
            <rFont val="Tahoma"/>
          </rPr>
          <t xml:space="preserve">
CO2-Wert</t>
        </r>
      </text>
    </comment>
    <comment ref="V250" authorId="0">
      <text>
        <r>
          <rPr>
            <b/>
            <sz val="9"/>
            <rFont val="Tahoma"/>
          </rPr>
          <t>von Kleist, Björn:</t>
        </r>
        <r>
          <rPr>
            <sz val="9"/>
            <rFont val="Tahoma"/>
          </rPr>
          <t xml:space="preserve">
CO2-Wert</t>
        </r>
      </text>
    </comment>
    <comment ref="W250" authorId="0">
      <text>
        <r>
          <rPr>
            <b/>
            <sz val="9"/>
            <rFont val="Tahoma"/>
          </rPr>
          <t>von Kleist, Björn:</t>
        </r>
        <r>
          <rPr>
            <sz val="9"/>
            <rFont val="Tahoma"/>
          </rPr>
          <t xml:space="preserve">
CO2-Wert</t>
        </r>
      </text>
    </comment>
    <comment ref="X250" authorId="0">
      <text>
        <r>
          <rPr>
            <b/>
            <sz val="9"/>
            <rFont val="Tahoma"/>
          </rPr>
          <t>von Kleist, Björn:</t>
        </r>
        <r>
          <rPr>
            <sz val="9"/>
            <rFont val="Tahoma"/>
          </rPr>
          <t xml:space="preserve">
CO2-Wert</t>
        </r>
      </text>
    </comment>
    <comment ref="Y250" authorId="0">
      <text>
        <r>
          <rPr>
            <b/>
            <sz val="9"/>
            <rFont val="Tahoma"/>
          </rPr>
          <t>von Kleist, Björn:</t>
        </r>
        <r>
          <rPr>
            <sz val="9"/>
            <rFont val="Tahoma"/>
          </rPr>
          <t xml:space="preserve">
CO2-Wert</t>
        </r>
      </text>
    </comment>
    <comment ref="Z250" authorId="0">
      <text>
        <r>
          <rPr>
            <b/>
            <sz val="9"/>
            <rFont val="Tahoma"/>
          </rPr>
          <t>von Kleist, Björn:</t>
        </r>
        <r>
          <rPr>
            <sz val="9"/>
            <rFont val="Tahoma"/>
          </rPr>
          <t xml:space="preserve">
CO2-Wert</t>
        </r>
      </text>
    </comment>
    <comment ref="I251" authorId="1">
      <text>
        <r>
          <rPr>
            <b/>
            <sz val="9"/>
            <rFont val="Tahoma"/>
          </rPr>
          <t>Gairola, Krishan:</t>
        </r>
        <r>
          <rPr>
            <sz val="9"/>
            <rFont val="Tahoma"/>
          </rPr>
          <t xml:space="preserve">
Textfeld</t>
        </r>
      </text>
    </comment>
    <comment ref="J251" authorId="1">
      <text>
        <r>
          <rPr>
            <b/>
            <sz val="9"/>
            <rFont val="Tahoma"/>
          </rPr>
          <t>Gairola, Krishan:</t>
        </r>
        <r>
          <rPr>
            <sz val="9"/>
            <rFont val="Tahoma"/>
          </rPr>
          <t xml:space="preserve">
Textfeld</t>
        </r>
      </text>
    </comment>
    <comment ref="K251" authorId="1">
      <text>
        <r>
          <rPr>
            <b/>
            <sz val="9"/>
            <rFont val="Tahoma"/>
          </rPr>
          <t>Gairola, Krishan:</t>
        </r>
        <r>
          <rPr>
            <sz val="9"/>
            <rFont val="Tahoma"/>
          </rPr>
          <t xml:space="preserve">
Textfeld</t>
        </r>
      </text>
    </comment>
    <comment ref="L251" authorId="1">
      <text>
        <r>
          <rPr>
            <b/>
            <sz val="9"/>
            <rFont val="Tahoma"/>
          </rPr>
          <t>Gairola, Krishan:</t>
        </r>
        <r>
          <rPr>
            <sz val="9"/>
            <rFont val="Tahoma"/>
          </rPr>
          <t xml:space="preserve">
Textfeld</t>
        </r>
      </text>
    </comment>
    <comment ref="M251" authorId="1">
      <text>
        <r>
          <rPr>
            <b/>
            <sz val="9"/>
            <rFont val="Tahoma"/>
          </rPr>
          <t>Gairola, Krishan:</t>
        </r>
        <r>
          <rPr>
            <sz val="9"/>
            <rFont val="Tahoma"/>
          </rPr>
          <t xml:space="preserve">
Textfeld</t>
        </r>
      </text>
    </comment>
    <comment ref="N251" authorId="1">
      <text>
        <r>
          <rPr>
            <b/>
            <sz val="9"/>
            <rFont val="Tahoma"/>
          </rPr>
          <t>Gairola, Krishan:</t>
        </r>
        <r>
          <rPr>
            <sz val="9"/>
            <rFont val="Tahoma"/>
          </rPr>
          <t xml:space="preserve">
Textfeld</t>
        </r>
      </text>
    </comment>
    <comment ref="O251" authorId="1">
      <text>
        <r>
          <rPr>
            <b/>
            <sz val="9"/>
            <rFont val="Tahoma"/>
          </rPr>
          <t>Gairola, Krishan:</t>
        </r>
        <r>
          <rPr>
            <sz val="9"/>
            <rFont val="Tahoma"/>
          </rPr>
          <t xml:space="preserve">
Textfeld</t>
        </r>
      </text>
    </comment>
    <comment ref="P251" authorId="1">
      <text>
        <r>
          <rPr>
            <b/>
            <sz val="9"/>
            <rFont val="Tahoma"/>
          </rPr>
          <t>Gairola, Krishan:</t>
        </r>
        <r>
          <rPr>
            <sz val="9"/>
            <rFont val="Tahoma"/>
          </rPr>
          <t xml:space="preserve">
Textfeld</t>
        </r>
      </text>
    </comment>
    <comment ref="Q251" authorId="1">
      <text>
        <r>
          <rPr>
            <b/>
            <sz val="9"/>
            <rFont val="Tahoma"/>
          </rPr>
          <t>Gairola, Krishan:</t>
        </r>
        <r>
          <rPr>
            <sz val="9"/>
            <rFont val="Tahoma"/>
          </rPr>
          <t xml:space="preserve">
Textfeld</t>
        </r>
      </text>
    </comment>
    <comment ref="R251" authorId="1">
      <text>
        <r>
          <rPr>
            <b/>
            <sz val="9"/>
            <rFont val="Tahoma"/>
          </rPr>
          <t>Gairola, Krishan:</t>
        </r>
        <r>
          <rPr>
            <sz val="9"/>
            <rFont val="Tahoma"/>
          </rPr>
          <t xml:space="preserve">
Textfeld</t>
        </r>
      </text>
    </comment>
    <comment ref="S251" authorId="1">
      <text>
        <r>
          <rPr>
            <b/>
            <sz val="9"/>
            <rFont val="Tahoma"/>
          </rPr>
          <t>Gairola, Krishan:</t>
        </r>
        <r>
          <rPr>
            <sz val="9"/>
            <rFont val="Tahoma"/>
          </rPr>
          <t xml:space="preserve">
Textfeld</t>
        </r>
      </text>
    </comment>
    <comment ref="T251" authorId="1">
      <text>
        <r>
          <rPr>
            <b/>
            <sz val="9"/>
            <rFont val="Tahoma"/>
          </rPr>
          <t>Gairola, Krishan:</t>
        </r>
        <r>
          <rPr>
            <sz val="9"/>
            <rFont val="Tahoma"/>
          </rPr>
          <t xml:space="preserve">
Textfeld</t>
        </r>
      </text>
    </comment>
    <comment ref="U251" authorId="1">
      <text>
        <r>
          <rPr>
            <b/>
            <sz val="9"/>
            <rFont val="Tahoma"/>
          </rPr>
          <t>Gairola, Krishan:</t>
        </r>
        <r>
          <rPr>
            <sz val="9"/>
            <rFont val="Tahoma"/>
          </rPr>
          <t xml:space="preserve">
Textfeld</t>
        </r>
      </text>
    </comment>
    <comment ref="V251" authorId="1">
      <text>
        <r>
          <rPr>
            <b/>
            <sz val="9"/>
            <rFont val="Tahoma"/>
          </rPr>
          <t>Gairola, Krishan:</t>
        </r>
        <r>
          <rPr>
            <sz val="9"/>
            <rFont val="Tahoma"/>
          </rPr>
          <t xml:space="preserve">
Textfeld</t>
        </r>
      </text>
    </comment>
    <comment ref="W251" authorId="1">
      <text>
        <r>
          <rPr>
            <b/>
            <sz val="9"/>
            <rFont val="Tahoma"/>
          </rPr>
          <t>Gairola, Krishan:</t>
        </r>
        <r>
          <rPr>
            <sz val="9"/>
            <rFont val="Tahoma"/>
          </rPr>
          <t xml:space="preserve">
Textfeld</t>
        </r>
      </text>
    </comment>
    <comment ref="X251" authorId="1">
      <text>
        <r>
          <rPr>
            <b/>
            <sz val="9"/>
            <rFont val="Tahoma"/>
          </rPr>
          <t>Gairola, Krishan:</t>
        </r>
        <r>
          <rPr>
            <sz val="9"/>
            <rFont val="Tahoma"/>
          </rPr>
          <t xml:space="preserve">
Textfeld</t>
        </r>
      </text>
    </comment>
    <comment ref="Y251" authorId="1">
      <text>
        <r>
          <rPr>
            <b/>
            <sz val="9"/>
            <rFont val="Tahoma"/>
          </rPr>
          <t>Gairola, Krishan:</t>
        </r>
        <r>
          <rPr>
            <sz val="9"/>
            <rFont val="Tahoma"/>
          </rPr>
          <t xml:space="preserve">
Textfeld</t>
        </r>
      </text>
    </comment>
    <comment ref="Z251" authorId="1">
      <text>
        <r>
          <rPr>
            <b/>
            <sz val="9"/>
            <rFont val="Tahoma"/>
          </rPr>
          <t>Gairola, Krishan:</t>
        </r>
        <r>
          <rPr>
            <sz val="9"/>
            <rFont val="Tahoma"/>
          </rPr>
          <t xml:space="preserve">
Textfeld</t>
        </r>
      </text>
    </comment>
    <comment ref="I252" authorId="0">
      <text>
        <r>
          <rPr>
            <b/>
            <sz val="9"/>
            <rFont val="Tahoma"/>
          </rPr>
          <t>von Kleist, Björn:</t>
        </r>
        <r>
          <rPr>
            <sz val="9"/>
            <rFont val="Tahoma"/>
          </rPr>
          <t xml:space="preserve">
CO2-Wert</t>
        </r>
      </text>
    </comment>
    <comment ref="J252" authorId="0">
      <text>
        <r>
          <rPr>
            <b/>
            <sz val="9"/>
            <rFont val="Tahoma"/>
          </rPr>
          <t>von Kleist, Björn:</t>
        </r>
        <r>
          <rPr>
            <sz val="9"/>
            <rFont val="Tahoma"/>
          </rPr>
          <t xml:space="preserve">
CO2-Wert</t>
        </r>
      </text>
    </comment>
    <comment ref="K252" authorId="0">
      <text>
        <r>
          <rPr>
            <b/>
            <sz val="9"/>
            <rFont val="Tahoma"/>
          </rPr>
          <t>von Kleist, Björn:</t>
        </r>
        <r>
          <rPr>
            <sz val="9"/>
            <rFont val="Tahoma"/>
          </rPr>
          <t xml:space="preserve">
CO2-Wert</t>
        </r>
      </text>
    </comment>
    <comment ref="L252" authorId="0">
      <text>
        <r>
          <rPr>
            <b/>
            <sz val="9"/>
            <rFont val="Tahoma"/>
          </rPr>
          <t>von Kleist, Björn:</t>
        </r>
        <r>
          <rPr>
            <sz val="9"/>
            <rFont val="Tahoma"/>
          </rPr>
          <t xml:space="preserve">
CO2-Wert</t>
        </r>
      </text>
    </comment>
    <comment ref="M252" authorId="0">
      <text>
        <r>
          <rPr>
            <b/>
            <sz val="9"/>
            <rFont val="Tahoma"/>
          </rPr>
          <t>von Kleist, Björn:</t>
        </r>
        <r>
          <rPr>
            <sz val="9"/>
            <rFont val="Tahoma"/>
          </rPr>
          <t xml:space="preserve">
CO2-Wert</t>
        </r>
      </text>
    </comment>
    <comment ref="N252" authorId="0">
      <text>
        <r>
          <rPr>
            <b/>
            <sz val="9"/>
            <rFont val="Tahoma"/>
          </rPr>
          <t>von Kleist, Björn:</t>
        </r>
        <r>
          <rPr>
            <sz val="9"/>
            <rFont val="Tahoma"/>
          </rPr>
          <t xml:space="preserve">
CO2-Wert</t>
        </r>
      </text>
    </comment>
    <comment ref="O252" authorId="0">
      <text>
        <r>
          <rPr>
            <b/>
            <sz val="9"/>
            <rFont val="Tahoma"/>
          </rPr>
          <t>von Kleist, Björn:</t>
        </r>
        <r>
          <rPr>
            <sz val="9"/>
            <rFont val="Tahoma"/>
          </rPr>
          <t xml:space="preserve">
CO2-Wert</t>
        </r>
      </text>
    </comment>
    <comment ref="P252" authorId="0">
      <text>
        <r>
          <rPr>
            <b/>
            <sz val="9"/>
            <rFont val="Tahoma"/>
          </rPr>
          <t>von Kleist, Björn:</t>
        </r>
        <r>
          <rPr>
            <sz val="9"/>
            <rFont val="Tahoma"/>
          </rPr>
          <t xml:space="preserve">
CO2-Wert</t>
        </r>
      </text>
    </comment>
    <comment ref="Q252" authorId="0">
      <text>
        <r>
          <rPr>
            <b/>
            <sz val="9"/>
            <rFont val="Tahoma"/>
          </rPr>
          <t>von Kleist, Björn:</t>
        </r>
        <r>
          <rPr>
            <sz val="9"/>
            <rFont val="Tahoma"/>
          </rPr>
          <t xml:space="preserve">
CO2-Wert</t>
        </r>
      </text>
    </comment>
    <comment ref="R252" authorId="0">
      <text>
        <r>
          <rPr>
            <b/>
            <sz val="9"/>
            <rFont val="Tahoma"/>
          </rPr>
          <t>von Kleist, Björn:</t>
        </r>
        <r>
          <rPr>
            <sz val="9"/>
            <rFont val="Tahoma"/>
          </rPr>
          <t xml:space="preserve">
CO2-Wert</t>
        </r>
      </text>
    </comment>
    <comment ref="S252" authorId="0">
      <text>
        <r>
          <rPr>
            <b/>
            <sz val="9"/>
            <rFont val="Tahoma"/>
          </rPr>
          <t>von Kleist, Björn:</t>
        </r>
        <r>
          <rPr>
            <sz val="9"/>
            <rFont val="Tahoma"/>
          </rPr>
          <t xml:space="preserve">
CO2-Wert</t>
        </r>
      </text>
    </comment>
    <comment ref="T252" authorId="0">
      <text>
        <r>
          <rPr>
            <b/>
            <sz val="9"/>
            <rFont val="Tahoma"/>
          </rPr>
          <t>von Kleist, Björn:</t>
        </r>
        <r>
          <rPr>
            <sz val="9"/>
            <rFont val="Tahoma"/>
          </rPr>
          <t xml:space="preserve">
CO2-Wert</t>
        </r>
      </text>
    </comment>
    <comment ref="U252" authorId="0">
      <text>
        <r>
          <rPr>
            <b/>
            <sz val="9"/>
            <rFont val="Tahoma"/>
          </rPr>
          <t>von Kleist, Björn:</t>
        </r>
        <r>
          <rPr>
            <sz val="9"/>
            <rFont val="Tahoma"/>
          </rPr>
          <t xml:space="preserve">
CO2-Wert</t>
        </r>
      </text>
    </comment>
    <comment ref="V252" authorId="0">
      <text>
        <r>
          <rPr>
            <b/>
            <sz val="9"/>
            <rFont val="Tahoma"/>
          </rPr>
          <t>von Kleist, Björn:</t>
        </r>
        <r>
          <rPr>
            <sz val="9"/>
            <rFont val="Tahoma"/>
          </rPr>
          <t xml:space="preserve">
CO2-Wert</t>
        </r>
      </text>
    </comment>
    <comment ref="W252" authorId="0">
      <text>
        <r>
          <rPr>
            <b/>
            <sz val="9"/>
            <rFont val="Tahoma"/>
          </rPr>
          <t>von Kleist, Björn:</t>
        </r>
        <r>
          <rPr>
            <sz val="9"/>
            <rFont val="Tahoma"/>
          </rPr>
          <t xml:space="preserve">
CO2-Wert</t>
        </r>
      </text>
    </comment>
    <comment ref="X252" authorId="0">
      <text>
        <r>
          <rPr>
            <b/>
            <sz val="9"/>
            <rFont val="Tahoma"/>
          </rPr>
          <t>von Kleist, Björn:</t>
        </r>
        <r>
          <rPr>
            <sz val="9"/>
            <rFont val="Tahoma"/>
          </rPr>
          <t xml:space="preserve">
CO2-Wert</t>
        </r>
      </text>
    </comment>
    <comment ref="Y252" authorId="0">
      <text>
        <r>
          <rPr>
            <b/>
            <sz val="9"/>
            <rFont val="Tahoma"/>
          </rPr>
          <t>von Kleist, Björn:</t>
        </r>
        <r>
          <rPr>
            <sz val="9"/>
            <rFont val="Tahoma"/>
          </rPr>
          <t xml:space="preserve">
CO2-Wert</t>
        </r>
      </text>
    </comment>
    <comment ref="Z252" authorId="0">
      <text>
        <r>
          <rPr>
            <b/>
            <sz val="9"/>
            <rFont val="Tahoma"/>
          </rPr>
          <t>von Kleist, Björn:</t>
        </r>
        <r>
          <rPr>
            <sz val="9"/>
            <rFont val="Tahoma"/>
          </rPr>
          <t xml:space="preserve">
CO2-Wert</t>
        </r>
      </text>
    </comment>
    <comment ref="I253" authorId="1">
      <text>
        <r>
          <rPr>
            <b/>
            <sz val="9"/>
            <rFont val="Tahoma"/>
          </rPr>
          <t>Gairola, Krishan:</t>
        </r>
        <r>
          <rPr>
            <sz val="9"/>
            <rFont val="Tahoma"/>
          </rPr>
          <t xml:space="preserve">
Textfeld</t>
        </r>
      </text>
    </comment>
    <comment ref="J253" authorId="1">
      <text>
        <r>
          <rPr>
            <b/>
            <sz val="9"/>
            <rFont val="Tahoma"/>
          </rPr>
          <t>Gairola, Krishan:</t>
        </r>
        <r>
          <rPr>
            <sz val="9"/>
            <rFont val="Tahoma"/>
          </rPr>
          <t xml:space="preserve">
Textfeld</t>
        </r>
      </text>
    </comment>
    <comment ref="K253" authorId="1">
      <text>
        <r>
          <rPr>
            <b/>
            <sz val="9"/>
            <rFont val="Tahoma"/>
          </rPr>
          <t>Gairola, Krishan:</t>
        </r>
        <r>
          <rPr>
            <sz val="9"/>
            <rFont val="Tahoma"/>
          </rPr>
          <t xml:space="preserve">
Textfeld</t>
        </r>
      </text>
    </comment>
    <comment ref="L253" authorId="1">
      <text>
        <r>
          <rPr>
            <b/>
            <sz val="9"/>
            <rFont val="Tahoma"/>
          </rPr>
          <t>Gairola, Krishan:</t>
        </r>
        <r>
          <rPr>
            <sz val="9"/>
            <rFont val="Tahoma"/>
          </rPr>
          <t xml:space="preserve">
Textfeld</t>
        </r>
      </text>
    </comment>
    <comment ref="M253" authorId="1">
      <text>
        <r>
          <rPr>
            <b/>
            <sz val="9"/>
            <rFont val="Tahoma"/>
          </rPr>
          <t>Gairola, Krishan:</t>
        </r>
        <r>
          <rPr>
            <sz val="9"/>
            <rFont val="Tahoma"/>
          </rPr>
          <t xml:space="preserve">
Textfeld</t>
        </r>
      </text>
    </comment>
    <comment ref="N253" authorId="1">
      <text>
        <r>
          <rPr>
            <b/>
            <sz val="9"/>
            <rFont val="Tahoma"/>
          </rPr>
          <t>Gairola, Krishan:</t>
        </r>
        <r>
          <rPr>
            <sz val="9"/>
            <rFont val="Tahoma"/>
          </rPr>
          <t xml:space="preserve">
Textfeld</t>
        </r>
      </text>
    </comment>
    <comment ref="O253" authorId="1">
      <text>
        <r>
          <rPr>
            <b/>
            <sz val="9"/>
            <rFont val="Tahoma"/>
          </rPr>
          <t>Gairola, Krishan:</t>
        </r>
        <r>
          <rPr>
            <sz val="9"/>
            <rFont val="Tahoma"/>
          </rPr>
          <t xml:space="preserve">
Textfeld</t>
        </r>
      </text>
    </comment>
    <comment ref="P253" authorId="1">
      <text>
        <r>
          <rPr>
            <b/>
            <sz val="9"/>
            <rFont val="Tahoma"/>
          </rPr>
          <t>Gairola, Krishan:</t>
        </r>
        <r>
          <rPr>
            <sz val="9"/>
            <rFont val="Tahoma"/>
          </rPr>
          <t xml:space="preserve">
Textfeld</t>
        </r>
      </text>
    </comment>
    <comment ref="Q253" authorId="1">
      <text>
        <r>
          <rPr>
            <b/>
            <sz val="9"/>
            <rFont val="Tahoma"/>
          </rPr>
          <t>Gairola, Krishan:</t>
        </r>
        <r>
          <rPr>
            <sz val="9"/>
            <rFont val="Tahoma"/>
          </rPr>
          <t xml:space="preserve">
Textfeld</t>
        </r>
      </text>
    </comment>
    <comment ref="R253" authorId="1">
      <text>
        <r>
          <rPr>
            <b/>
            <sz val="9"/>
            <rFont val="Tahoma"/>
          </rPr>
          <t>Gairola, Krishan:</t>
        </r>
        <r>
          <rPr>
            <sz val="9"/>
            <rFont val="Tahoma"/>
          </rPr>
          <t xml:space="preserve">
Textfeld</t>
        </r>
      </text>
    </comment>
    <comment ref="S253" authorId="1">
      <text>
        <r>
          <rPr>
            <b/>
            <sz val="9"/>
            <rFont val="Tahoma"/>
          </rPr>
          <t>Gairola, Krishan:</t>
        </r>
        <r>
          <rPr>
            <sz val="9"/>
            <rFont val="Tahoma"/>
          </rPr>
          <t xml:space="preserve">
Textfeld</t>
        </r>
      </text>
    </comment>
    <comment ref="T253" authorId="1">
      <text>
        <r>
          <rPr>
            <b/>
            <sz val="9"/>
            <rFont val="Tahoma"/>
          </rPr>
          <t>Gairola, Krishan:</t>
        </r>
        <r>
          <rPr>
            <sz val="9"/>
            <rFont val="Tahoma"/>
          </rPr>
          <t xml:space="preserve">
Textfeld</t>
        </r>
      </text>
    </comment>
    <comment ref="U253" authorId="1">
      <text>
        <r>
          <rPr>
            <b/>
            <sz val="9"/>
            <rFont val="Tahoma"/>
          </rPr>
          <t>Gairola, Krishan:</t>
        </r>
        <r>
          <rPr>
            <sz val="9"/>
            <rFont val="Tahoma"/>
          </rPr>
          <t xml:space="preserve">
Textfeld</t>
        </r>
      </text>
    </comment>
    <comment ref="V253" authorId="1">
      <text>
        <r>
          <rPr>
            <b/>
            <sz val="9"/>
            <rFont val="Tahoma"/>
          </rPr>
          <t>Gairola, Krishan:</t>
        </r>
        <r>
          <rPr>
            <sz val="9"/>
            <rFont val="Tahoma"/>
          </rPr>
          <t xml:space="preserve">
Textfeld</t>
        </r>
      </text>
    </comment>
    <comment ref="W253" authorId="1">
      <text>
        <r>
          <rPr>
            <b/>
            <sz val="9"/>
            <rFont val="Tahoma"/>
          </rPr>
          <t>Gairola, Krishan:</t>
        </r>
        <r>
          <rPr>
            <sz val="9"/>
            <rFont val="Tahoma"/>
          </rPr>
          <t xml:space="preserve">
Textfeld</t>
        </r>
      </text>
    </comment>
    <comment ref="X253" authorId="1">
      <text>
        <r>
          <rPr>
            <b/>
            <sz val="9"/>
            <rFont val="Tahoma"/>
          </rPr>
          <t>Gairola, Krishan:</t>
        </r>
        <r>
          <rPr>
            <sz val="9"/>
            <rFont val="Tahoma"/>
          </rPr>
          <t xml:space="preserve">
Textfeld</t>
        </r>
      </text>
    </comment>
    <comment ref="Y253" authorId="1">
      <text>
        <r>
          <rPr>
            <b/>
            <sz val="9"/>
            <rFont val="Tahoma"/>
          </rPr>
          <t>Gairola, Krishan:</t>
        </r>
        <r>
          <rPr>
            <sz val="9"/>
            <rFont val="Tahoma"/>
          </rPr>
          <t xml:space="preserve">
Textfeld</t>
        </r>
      </text>
    </comment>
    <comment ref="Z253" authorId="1">
      <text>
        <r>
          <rPr>
            <b/>
            <sz val="9"/>
            <rFont val="Tahoma"/>
          </rPr>
          <t>Gairola, Krishan:</t>
        </r>
        <r>
          <rPr>
            <sz val="9"/>
            <rFont val="Tahoma"/>
          </rPr>
          <t xml:space="preserve">
Textfeld</t>
        </r>
      </text>
    </comment>
    <comment ref="I254" authorId="0">
      <text>
        <r>
          <rPr>
            <b/>
            <sz val="9"/>
            <rFont val="Tahoma"/>
          </rPr>
          <t>von Kleist, Björn:</t>
        </r>
        <r>
          <rPr>
            <sz val="9"/>
            <rFont val="Tahoma"/>
          </rPr>
          <t xml:space="preserve">
CO2-Wert</t>
        </r>
      </text>
    </comment>
    <comment ref="J254" authorId="0">
      <text>
        <r>
          <rPr>
            <b/>
            <sz val="9"/>
            <rFont val="Tahoma"/>
          </rPr>
          <t>von Kleist, Björn:</t>
        </r>
        <r>
          <rPr>
            <sz val="9"/>
            <rFont val="Tahoma"/>
          </rPr>
          <t xml:space="preserve">
CO2-Wert</t>
        </r>
      </text>
    </comment>
    <comment ref="K254" authorId="0">
      <text>
        <r>
          <rPr>
            <b/>
            <sz val="9"/>
            <rFont val="Tahoma"/>
          </rPr>
          <t>von Kleist, Björn:</t>
        </r>
        <r>
          <rPr>
            <sz val="9"/>
            <rFont val="Tahoma"/>
          </rPr>
          <t xml:space="preserve">
CO2-Wert</t>
        </r>
      </text>
    </comment>
    <comment ref="L254" authorId="0">
      <text>
        <r>
          <rPr>
            <b/>
            <sz val="9"/>
            <rFont val="Tahoma"/>
          </rPr>
          <t>von Kleist, Björn:</t>
        </r>
        <r>
          <rPr>
            <sz val="9"/>
            <rFont val="Tahoma"/>
          </rPr>
          <t xml:space="preserve">
CO2-Wert</t>
        </r>
      </text>
    </comment>
    <comment ref="M254" authorId="0">
      <text>
        <r>
          <rPr>
            <b/>
            <sz val="9"/>
            <rFont val="Tahoma"/>
          </rPr>
          <t>von Kleist, Björn:</t>
        </r>
        <r>
          <rPr>
            <sz val="9"/>
            <rFont val="Tahoma"/>
          </rPr>
          <t xml:space="preserve">
CO2-Wert</t>
        </r>
      </text>
    </comment>
    <comment ref="N254" authorId="0">
      <text>
        <r>
          <rPr>
            <b/>
            <sz val="9"/>
            <rFont val="Tahoma"/>
          </rPr>
          <t>von Kleist, Björn:</t>
        </r>
        <r>
          <rPr>
            <sz val="9"/>
            <rFont val="Tahoma"/>
          </rPr>
          <t xml:space="preserve">
CO2-Wert</t>
        </r>
      </text>
    </comment>
    <comment ref="O254" authorId="0">
      <text>
        <r>
          <rPr>
            <b/>
            <sz val="9"/>
            <rFont val="Tahoma"/>
          </rPr>
          <t>von Kleist, Björn:</t>
        </r>
        <r>
          <rPr>
            <sz val="9"/>
            <rFont val="Tahoma"/>
          </rPr>
          <t xml:space="preserve">
CO2-Wert</t>
        </r>
      </text>
    </comment>
    <comment ref="P254" authorId="0">
      <text>
        <r>
          <rPr>
            <b/>
            <sz val="9"/>
            <rFont val="Tahoma"/>
          </rPr>
          <t>von Kleist, Björn:</t>
        </r>
        <r>
          <rPr>
            <sz val="9"/>
            <rFont val="Tahoma"/>
          </rPr>
          <t xml:space="preserve">
CO2-Wert</t>
        </r>
      </text>
    </comment>
    <comment ref="Q254" authorId="0">
      <text>
        <r>
          <rPr>
            <b/>
            <sz val="9"/>
            <rFont val="Tahoma"/>
          </rPr>
          <t>von Kleist, Björn:</t>
        </r>
        <r>
          <rPr>
            <sz val="9"/>
            <rFont val="Tahoma"/>
          </rPr>
          <t xml:space="preserve">
CO2-Wert</t>
        </r>
      </text>
    </comment>
    <comment ref="R254" authorId="0">
      <text>
        <r>
          <rPr>
            <b/>
            <sz val="9"/>
            <rFont val="Tahoma"/>
          </rPr>
          <t>von Kleist, Björn:</t>
        </r>
        <r>
          <rPr>
            <sz val="9"/>
            <rFont val="Tahoma"/>
          </rPr>
          <t xml:space="preserve">
CO2-Wert</t>
        </r>
      </text>
    </comment>
    <comment ref="S254" authorId="0">
      <text>
        <r>
          <rPr>
            <b/>
            <sz val="9"/>
            <rFont val="Tahoma"/>
          </rPr>
          <t>von Kleist, Björn:</t>
        </r>
        <r>
          <rPr>
            <sz val="9"/>
            <rFont val="Tahoma"/>
          </rPr>
          <t xml:space="preserve">
CO2-Wert</t>
        </r>
      </text>
    </comment>
    <comment ref="T254" authorId="0">
      <text>
        <r>
          <rPr>
            <b/>
            <sz val="9"/>
            <rFont val="Tahoma"/>
          </rPr>
          <t>von Kleist, Björn:</t>
        </r>
        <r>
          <rPr>
            <sz val="9"/>
            <rFont val="Tahoma"/>
          </rPr>
          <t xml:space="preserve">
CO2-Wert</t>
        </r>
      </text>
    </comment>
    <comment ref="U254" authorId="0">
      <text>
        <r>
          <rPr>
            <b/>
            <sz val="9"/>
            <rFont val="Tahoma"/>
          </rPr>
          <t>von Kleist, Björn:</t>
        </r>
        <r>
          <rPr>
            <sz val="9"/>
            <rFont val="Tahoma"/>
          </rPr>
          <t xml:space="preserve">
CO2-Wert</t>
        </r>
      </text>
    </comment>
    <comment ref="V254" authorId="0">
      <text>
        <r>
          <rPr>
            <b/>
            <sz val="9"/>
            <rFont val="Tahoma"/>
          </rPr>
          <t>von Kleist, Björn:</t>
        </r>
        <r>
          <rPr>
            <sz val="9"/>
            <rFont val="Tahoma"/>
          </rPr>
          <t xml:space="preserve">
CO2-Wert</t>
        </r>
      </text>
    </comment>
    <comment ref="W254" authorId="0">
      <text>
        <r>
          <rPr>
            <b/>
            <sz val="9"/>
            <rFont val="Tahoma"/>
          </rPr>
          <t>von Kleist, Björn:</t>
        </r>
        <r>
          <rPr>
            <sz val="9"/>
            <rFont val="Tahoma"/>
          </rPr>
          <t xml:space="preserve">
CO2-Wert</t>
        </r>
      </text>
    </comment>
    <comment ref="X254" authorId="0">
      <text>
        <r>
          <rPr>
            <b/>
            <sz val="9"/>
            <rFont val="Tahoma"/>
          </rPr>
          <t>von Kleist, Björn:</t>
        </r>
        <r>
          <rPr>
            <sz val="9"/>
            <rFont val="Tahoma"/>
          </rPr>
          <t xml:space="preserve">
CO2-Wert</t>
        </r>
      </text>
    </comment>
    <comment ref="Y254" authorId="0">
      <text>
        <r>
          <rPr>
            <b/>
            <sz val="9"/>
            <rFont val="Tahoma"/>
          </rPr>
          <t>von Kleist, Björn:</t>
        </r>
        <r>
          <rPr>
            <sz val="9"/>
            <rFont val="Tahoma"/>
          </rPr>
          <t xml:space="preserve">
CO2-Wert</t>
        </r>
      </text>
    </comment>
    <comment ref="Z254" authorId="0">
      <text>
        <r>
          <rPr>
            <b/>
            <sz val="9"/>
            <rFont val="Tahoma"/>
          </rPr>
          <t>von Kleist, Björn:</t>
        </r>
        <r>
          <rPr>
            <sz val="9"/>
            <rFont val="Tahoma"/>
          </rPr>
          <t xml:space="preserve">
CO2-Wert</t>
        </r>
      </text>
    </comment>
    <comment ref="I255" authorId="1">
      <text>
        <r>
          <rPr>
            <b/>
            <sz val="9"/>
            <rFont val="Tahoma"/>
          </rPr>
          <t>Gairola, Krishan:</t>
        </r>
        <r>
          <rPr>
            <sz val="9"/>
            <rFont val="Tahoma"/>
          </rPr>
          <t xml:space="preserve">
Textfeld</t>
        </r>
      </text>
    </comment>
    <comment ref="J255" authorId="1">
      <text>
        <r>
          <rPr>
            <b/>
            <sz val="9"/>
            <rFont val="Tahoma"/>
          </rPr>
          <t>Gairola, Krishan:</t>
        </r>
        <r>
          <rPr>
            <sz val="9"/>
            <rFont val="Tahoma"/>
          </rPr>
          <t xml:space="preserve">
Textfeld</t>
        </r>
      </text>
    </comment>
    <comment ref="K255" authorId="1">
      <text>
        <r>
          <rPr>
            <b/>
            <sz val="9"/>
            <rFont val="Tahoma"/>
          </rPr>
          <t>Gairola, Krishan:</t>
        </r>
        <r>
          <rPr>
            <sz val="9"/>
            <rFont val="Tahoma"/>
          </rPr>
          <t xml:space="preserve">
Textfeld</t>
        </r>
      </text>
    </comment>
    <comment ref="L255" authorId="1">
      <text>
        <r>
          <rPr>
            <b/>
            <sz val="9"/>
            <rFont val="Tahoma"/>
          </rPr>
          <t>Gairola, Krishan:</t>
        </r>
        <r>
          <rPr>
            <sz val="9"/>
            <rFont val="Tahoma"/>
          </rPr>
          <t xml:space="preserve">
Textfeld</t>
        </r>
      </text>
    </comment>
    <comment ref="M255" authorId="1">
      <text>
        <r>
          <rPr>
            <b/>
            <sz val="9"/>
            <rFont val="Tahoma"/>
          </rPr>
          <t>Gairola, Krishan:</t>
        </r>
        <r>
          <rPr>
            <sz val="9"/>
            <rFont val="Tahoma"/>
          </rPr>
          <t xml:space="preserve">
Textfeld</t>
        </r>
      </text>
    </comment>
    <comment ref="N255" authorId="1">
      <text>
        <r>
          <rPr>
            <b/>
            <sz val="9"/>
            <rFont val="Tahoma"/>
          </rPr>
          <t>Gairola, Krishan:</t>
        </r>
        <r>
          <rPr>
            <sz val="9"/>
            <rFont val="Tahoma"/>
          </rPr>
          <t xml:space="preserve">
Textfeld</t>
        </r>
      </text>
    </comment>
    <comment ref="O255" authorId="1">
      <text>
        <r>
          <rPr>
            <b/>
            <sz val="9"/>
            <rFont val="Tahoma"/>
          </rPr>
          <t>Gairola, Krishan:</t>
        </r>
        <r>
          <rPr>
            <sz val="9"/>
            <rFont val="Tahoma"/>
          </rPr>
          <t xml:space="preserve">
Textfeld</t>
        </r>
      </text>
    </comment>
    <comment ref="P255" authorId="1">
      <text>
        <r>
          <rPr>
            <b/>
            <sz val="9"/>
            <rFont val="Tahoma"/>
          </rPr>
          <t>Gairola, Krishan:</t>
        </r>
        <r>
          <rPr>
            <sz val="9"/>
            <rFont val="Tahoma"/>
          </rPr>
          <t xml:space="preserve">
Textfeld</t>
        </r>
      </text>
    </comment>
    <comment ref="Q255" authorId="1">
      <text>
        <r>
          <rPr>
            <b/>
            <sz val="9"/>
            <rFont val="Tahoma"/>
          </rPr>
          <t>Gairola, Krishan:</t>
        </r>
        <r>
          <rPr>
            <sz val="9"/>
            <rFont val="Tahoma"/>
          </rPr>
          <t xml:space="preserve">
Textfeld</t>
        </r>
      </text>
    </comment>
    <comment ref="R255" authorId="1">
      <text>
        <r>
          <rPr>
            <b/>
            <sz val="9"/>
            <rFont val="Tahoma"/>
          </rPr>
          <t>Gairola, Krishan:</t>
        </r>
        <r>
          <rPr>
            <sz val="9"/>
            <rFont val="Tahoma"/>
          </rPr>
          <t xml:space="preserve">
Textfeld</t>
        </r>
      </text>
    </comment>
    <comment ref="S255" authorId="1">
      <text>
        <r>
          <rPr>
            <b/>
            <sz val="9"/>
            <rFont val="Tahoma"/>
          </rPr>
          <t>Gairola, Krishan:</t>
        </r>
        <r>
          <rPr>
            <sz val="9"/>
            <rFont val="Tahoma"/>
          </rPr>
          <t xml:space="preserve">
Textfeld</t>
        </r>
      </text>
    </comment>
    <comment ref="T255" authorId="1">
      <text>
        <r>
          <rPr>
            <b/>
            <sz val="9"/>
            <rFont val="Tahoma"/>
          </rPr>
          <t>Gairola, Krishan:</t>
        </r>
        <r>
          <rPr>
            <sz val="9"/>
            <rFont val="Tahoma"/>
          </rPr>
          <t xml:space="preserve">
Textfeld</t>
        </r>
      </text>
    </comment>
    <comment ref="U255" authorId="1">
      <text>
        <r>
          <rPr>
            <b/>
            <sz val="9"/>
            <rFont val="Tahoma"/>
          </rPr>
          <t>Gairola, Krishan:</t>
        </r>
        <r>
          <rPr>
            <sz val="9"/>
            <rFont val="Tahoma"/>
          </rPr>
          <t xml:space="preserve">
Textfeld</t>
        </r>
      </text>
    </comment>
    <comment ref="V255" authorId="1">
      <text>
        <r>
          <rPr>
            <b/>
            <sz val="9"/>
            <rFont val="Tahoma"/>
          </rPr>
          <t>Gairola, Krishan:</t>
        </r>
        <r>
          <rPr>
            <sz val="9"/>
            <rFont val="Tahoma"/>
          </rPr>
          <t xml:space="preserve">
Textfeld</t>
        </r>
      </text>
    </comment>
    <comment ref="W255" authorId="1">
      <text>
        <r>
          <rPr>
            <b/>
            <sz val="9"/>
            <rFont val="Tahoma"/>
          </rPr>
          <t>Gairola, Krishan:</t>
        </r>
        <r>
          <rPr>
            <sz val="9"/>
            <rFont val="Tahoma"/>
          </rPr>
          <t xml:space="preserve">
Textfeld</t>
        </r>
      </text>
    </comment>
    <comment ref="X255" authorId="1">
      <text>
        <r>
          <rPr>
            <b/>
            <sz val="9"/>
            <rFont val="Tahoma"/>
          </rPr>
          <t>Gairola, Krishan:</t>
        </r>
        <r>
          <rPr>
            <sz val="9"/>
            <rFont val="Tahoma"/>
          </rPr>
          <t xml:space="preserve">
Textfeld</t>
        </r>
      </text>
    </comment>
    <comment ref="Y255" authorId="1">
      <text>
        <r>
          <rPr>
            <b/>
            <sz val="9"/>
            <rFont val="Tahoma"/>
          </rPr>
          <t>Gairola, Krishan:</t>
        </r>
        <r>
          <rPr>
            <sz val="9"/>
            <rFont val="Tahoma"/>
          </rPr>
          <t xml:space="preserve">
Textfeld</t>
        </r>
      </text>
    </comment>
    <comment ref="Z255" authorId="1">
      <text>
        <r>
          <rPr>
            <b/>
            <sz val="9"/>
            <rFont val="Tahoma"/>
          </rPr>
          <t>Gairola, Krishan:</t>
        </r>
        <r>
          <rPr>
            <sz val="9"/>
            <rFont val="Tahoma"/>
          </rPr>
          <t xml:space="preserve">
Textfeld</t>
        </r>
      </text>
    </comment>
    <comment ref="I256" authorId="0">
      <text>
        <r>
          <rPr>
            <b/>
            <sz val="9"/>
            <rFont val="Tahoma"/>
          </rPr>
          <t>von Kleist, Björn:</t>
        </r>
        <r>
          <rPr>
            <sz val="9"/>
            <rFont val="Tahoma"/>
          </rPr>
          <t xml:space="preserve">
CO2-Wert</t>
        </r>
      </text>
    </comment>
    <comment ref="J256" authorId="0">
      <text>
        <r>
          <rPr>
            <b/>
            <sz val="9"/>
            <rFont val="Tahoma"/>
          </rPr>
          <t>von Kleist, Björn:</t>
        </r>
        <r>
          <rPr>
            <sz val="9"/>
            <rFont val="Tahoma"/>
          </rPr>
          <t xml:space="preserve">
CO2-Wert</t>
        </r>
      </text>
    </comment>
    <comment ref="K256" authorId="0">
      <text>
        <r>
          <rPr>
            <b/>
            <sz val="9"/>
            <rFont val="Tahoma"/>
          </rPr>
          <t>von Kleist, Björn:</t>
        </r>
        <r>
          <rPr>
            <sz val="9"/>
            <rFont val="Tahoma"/>
          </rPr>
          <t xml:space="preserve">
CO2-Wert</t>
        </r>
      </text>
    </comment>
    <comment ref="L256" authorId="0">
      <text>
        <r>
          <rPr>
            <b/>
            <sz val="9"/>
            <rFont val="Tahoma"/>
          </rPr>
          <t>von Kleist, Björn:</t>
        </r>
        <r>
          <rPr>
            <sz val="9"/>
            <rFont val="Tahoma"/>
          </rPr>
          <t xml:space="preserve">
CO2-Wert</t>
        </r>
      </text>
    </comment>
    <comment ref="M256" authorId="0">
      <text>
        <r>
          <rPr>
            <b/>
            <sz val="9"/>
            <rFont val="Tahoma"/>
          </rPr>
          <t>von Kleist, Björn:</t>
        </r>
        <r>
          <rPr>
            <sz val="9"/>
            <rFont val="Tahoma"/>
          </rPr>
          <t xml:space="preserve">
CO2-Wert</t>
        </r>
      </text>
    </comment>
    <comment ref="N256" authorId="0">
      <text>
        <r>
          <rPr>
            <b/>
            <sz val="9"/>
            <rFont val="Tahoma"/>
          </rPr>
          <t>von Kleist, Björn:</t>
        </r>
        <r>
          <rPr>
            <sz val="9"/>
            <rFont val="Tahoma"/>
          </rPr>
          <t xml:space="preserve">
CO2-Wert</t>
        </r>
      </text>
    </comment>
    <comment ref="O256" authorId="0">
      <text>
        <r>
          <rPr>
            <b/>
            <sz val="9"/>
            <rFont val="Tahoma"/>
          </rPr>
          <t>von Kleist, Björn:</t>
        </r>
        <r>
          <rPr>
            <sz val="9"/>
            <rFont val="Tahoma"/>
          </rPr>
          <t xml:space="preserve">
CO2-Wert</t>
        </r>
      </text>
    </comment>
    <comment ref="P256" authorId="0">
      <text>
        <r>
          <rPr>
            <b/>
            <sz val="9"/>
            <rFont val="Tahoma"/>
          </rPr>
          <t>von Kleist, Björn:</t>
        </r>
        <r>
          <rPr>
            <sz val="9"/>
            <rFont val="Tahoma"/>
          </rPr>
          <t xml:space="preserve">
CO2-Wert</t>
        </r>
      </text>
    </comment>
    <comment ref="Q256" authorId="0">
      <text>
        <r>
          <rPr>
            <b/>
            <sz val="9"/>
            <rFont val="Tahoma"/>
          </rPr>
          <t>von Kleist, Björn:</t>
        </r>
        <r>
          <rPr>
            <sz val="9"/>
            <rFont val="Tahoma"/>
          </rPr>
          <t xml:space="preserve">
CO2-Wert</t>
        </r>
      </text>
    </comment>
    <comment ref="R256" authorId="0">
      <text>
        <r>
          <rPr>
            <b/>
            <sz val="9"/>
            <rFont val="Tahoma"/>
          </rPr>
          <t>von Kleist, Björn:</t>
        </r>
        <r>
          <rPr>
            <sz val="9"/>
            <rFont val="Tahoma"/>
          </rPr>
          <t xml:space="preserve">
CO2-Wert</t>
        </r>
      </text>
    </comment>
    <comment ref="S256" authorId="0">
      <text>
        <r>
          <rPr>
            <b/>
            <sz val="9"/>
            <rFont val="Tahoma"/>
          </rPr>
          <t>von Kleist, Björn:</t>
        </r>
        <r>
          <rPr>
            <sz val="9"/>
            <rFont val="Tahoma"/>
          </rPr>
          <t xml:space="preserve">
CO2-Wert</t>
        </r>
      </text>
    </comment>
    <comment ref="T256" authorId="0">
      <text>
        <r>
          <rPr>
            <b/>
            <sz val="9"/>
            <rFont val="Tahoma"/>
          </rPr>
          <t>von Kleist, Björn:</t>
        </r>
        <r>
          <rPr>
            <sz val="9"/>
            <rFont val="Tahoma"/>
          </rPr>
          <t xml:space="preserve">
CO2-Wert</t>
        </r>
      </text>
    </comment>
    <comment ref="U256" authorId="0">
      <text>
        <r>
          <rPr>
            <b/>
            <sz val="9"/>
            <rFont val="Tahoma"/>
          </rPr>
          <t>von Kleist, Björn:</t>
        </r>
        <r>
          <rPr>
            <sz val="9"/>
            <rFont val="Tahoma"/>
          </rPr>
          <t xml:space="preserve">
CO2-Wert</t>
        </r>
      </text>
    </comment>
    <comment ref="V256" authorId="0">
      <text>
        <r>
          <rPr>
            <b/>
            <sz val="9"/>
            <rFont val="Tahoma"/>
          </rPr>
          <t>von Kleist, Björn:</t>
        </r>
        <r>
          <rPr>
            <sz val="9"/>
            <rFont val="Tahoma"/>
          </rPr>
          <t xml:space="preserve">
CO2-Wert</t>
        </r>
      </text>
    </comment>
    <comment ref="W256" authorId="0">
      <text>
        <r>
          <rPr>
            <b/>
            <sz val="9"/>
            <rFont val="Tahoma"/>
          </rPr>
          <t>von Kleist, Björn:</t>
        </r>
        <r>
          <rPr>
            <sz val="9"/>
            <rFont val="Tahoma"/>
          </rPr>
          <t xml:space="preserve">
CO2-Wert</t>
        </r>
      </text>
    </comment>
    <comment ref="X256" authorId="0">
      <text>
        <r>
          <rPr>
            <b/>
            <sz val="9"/>
            <rFont val="Tahoma"/>
          </rPr>
          <t>von Kleist, Björn:</t>
        </r>
        <r>
          <rPr>
            <sz val="9"/>
            <rFont val="Tahoma"/>
          </rPr>
          <t xml:space="preserve">
CO2-Wert</t>
        </r>
      </text>
    </comment>
    <comment ref="Y256" authorId="0">
      <text>
        <r>
          <rPr>
            <b/>
            <sz val="9"/>
            <rFont val="Tahoma"/>
          </rPr>
          <t>von Kleist, Björn:</t>
        </r>
        <r>
          <rPr>
            <sz val="9"/>
            <rFont val="Tahoma"/>
          </rPr>
          <t xml:space="preserve">
CO2-Wert</t>
        </r>
      </text>
    </comment>
    <comment ref="Z256" authorId="0">
      <text>
        <r>
          <rPr>
            <b/>
            <sz val="9"/>
            <rFont val="Tahoma"/>
          </rPr>
          <t>von Kleist, Björn:</t>
        </r>
        <r>
          <rPr>
            <sz val="9"/>
            <rFont val="Tahoma"/>
          </rPr>
          <t xml:space="preserve">
CO2-Wert</t>
        </r>
      </text>
    </comment>
    <comment ref="I257" authorId="1">
      <text>
        <r>
          <rPr>
            <b/>
            <sz val="9"/>
            <rFont val="Tahoma"/>
          </rPr>
          <t>Gairola, Krishan:</t>
        </r>
        <r>
          <rPr>
            <sz val="9"/>
            <rFont val="Tahoma"/>
          </rPr>
          <t xml:space="preserve">
Textfeld</t>
        </r>
      </text>
    </comment>
    <comment ref="J257" authorId="1">
      <text>
        <r>
          <rPr>
            <b/>
            <sz val="9"/>
            <rFont val="Tahoma"/>
          </rPr>
          <t>Gairola, Krishan:</t>
        </r>
        <r>
          <rPr>
            <sz val="9"/>
            <rFont val="Tahoma"/>
          </rPr>
          <t xml:space="preserve">
Textfeld</t>
        </r>
      </text>
    </comment>
    <comment ref="K257" authorId="1">
      <text>
        <r>
          <rPr>
            <b/>
            <sz val="9"/>
            <rFont val="Tahoma"/>
          </rPr>
          <t>Gairola, Krishan:</t>
        </r>
        <r>
          <rPr>
            <sz val="9"/>
            <rFont val="Tahoma"/>
          </rPr>
          <t xml:space="preserve">
Textfeld</t>
        </r>
      </text>
    </comment>
    <comment ref="L257" authorId="1">
      <text>
        <r>
          <rPr>
            <b/>
            <sz val="9"/>
            <rFont val="Tahoma"/>
          </rPr>
          <t>Gairola, Krishan:</t>
        </r>
        <r>
          <rPr>
            <sz val="9"/>
            <rFont val="Tahoma"/>
          </rPr>
          <t xml:space="preserve">
Textfeld</t>
        </r>
      </text>
    </comment>
    <comment ref="M257" authorId="1">
      <text>
        <r>
          <rPr>
            <b/>
            <sz val="9"/>
            <rFont val="Tahoma"/>
          </rPr>
          <t>Gairola, Krishan:</t>
        </r>
        <r>
          <rPr>
            <sz val="9"/>
            <rFont val="Tahoma"/>
          </rPr>
          <t xml:space="preserve">
Textfeld</t>
        </r>
      </text>
    </comment>
    <comment ref="N257" authorId="1">
      <text>
        <r>
          <rPr>
            <b/>
            <sz val="9"/>
            <rFont val="Tahoma"/>
          </rPr>
          <t>Gairola, Krishan:</t>
        </r>
        <r>
          <rPr>
            <sz val="9"/>
            <rFont val="Tahoma"/>
          </rPr>
          <t xml:space="preserve">
Textfeld</t>
        </r>
      </text>
    </comment>
    <comment ref="O257" authorId="1">
      <text>
        <r>
          <rPr>
            <b/>
            <sz val="9"/>
            <rFont val="Tahoma"/>
          </rPr>
          <t>Gairola, Krishan:</t>
        </r>
        <r>
          <rPr>
            <sz val="9"/>
            <rFont val="Tahoma"/>
          </rPr>
          <t xml:space="preserve">
Textfeld</t>
        </r>
      </text>
    </comment>
    <comment ref="P257" authorId="1">
      <text>
        <r>
          <rPr>
            <b/>
            <sz val="9"/>
            <rFont val="Tahoma"/>
          </rPr>
          <t>Gairola, Krishan:</t>
        </r>
        <r>
          <rPr>
            <sz val="9"/>
            <rFont val="Tahoma"/>
          </rPr>
          <t xml:space="preserve">
Textfeld</t>
        </r>
      </text>
    </comment>
    <comment ref="Q257" authorId="1">
      <text>
        <r>
          <rPr>
            <b/>
            <sz val="9"/>
            <rFont val="Tahoma"/>
          </rPr>
          <t>Gairola, Krishan:</t>
        </r>
        <r>
          <rPr>
            <sz val="9"/>
            <rFont val="Tahoma"/>
          </rPr>
          <t xml:space="preserve">
Textfeld</t>
        </r>
      </text>
    </comment>
    <comment ref="R257" authorId="1">
      <text>
        <r>
          <rPr>
            <b/>
            <sz val="9"/>
            <rFont val="Tahoma"/>
          </rPr>
          <t>Gairola, Krishan:</t>
        </r>
        <r>
          <rPr>
            <sz val="9"/>
            <rFont val="Tahoma"/>
          </rPr>
          <t xml:space="preserve">
Textfeld</t>
        </r>
      </text>
    </comment>
    <comment ref="S257" authorId="1">
      <text>
        <r>
          <rPr>
            <b/>
            <sz val="9"/>
            <rFont val="Tahoma"/>
          </rPr>
          <t>Gairola, Krishan:</t>
        </r>
        <r>
          <rPr>
            <sz val="9"/>
            <rFont val="Tahoma"/>
          </rPr>
          <t xml:space="preserve">
Textfeld</t>
        </r>
      </text>
    </comment>
    <comment ref="T257" authorId="1">
      <text>
        <r>
          <rPr>
            <b/>
            <sz val="9"/>
            <rFont val="Tahoma"/>
          </rPr>
          <t>Gairola, Krishan:</t>
        </r>
        <r>
          <rPr>
            <sz val="9"/>
            <rFont val="Tahoma"/>
          </rPr>
          <t xml:space="preserve">
Textfeld</t>
        </r>
      </text>
    </comment>
    <comment ref="U257" authorId="1">
      <text>
        <r>
          <rPr>
            <b/>
            <sz val="9"/>
            <rFont val="Tahoma"/>
          </rPr>
          <t>Gairola, Krishan:</t>
        </r>
        <r>
          <rPr>
            <sz val="9"/>
            <rFont val="Tahoma"/>
          </rPr>
          <t xml:space="preserve">
Textfeld</t>
        </r>
      </text>
    </comment>
    <comment ref="V257" authorId="1">
      <text>
        <r>
          <rPr>
            <b/>
            <sz val="9"/>
            <rFont val="Tahoma"/>
          </rPr>
          <t>Gairola, Krishan:</t>
        </r>
        <r>
          <rPr>
            <sz val="9"/>
            <rFont val="Tahoma"/>
          </rPr>
          <t xml:space="preserve">
Textfeld</t>
        </r>
      </text>
    </comment>
    <comment ref="W257" authorId="1">
      <text>
        <r>
          <rPr>
            <b/>
            <sz val="9"/>
            <rFont val="Tahoma"/>
          </rPr>
          <t>Gairola, Krishan:</t>
        </r>
        <r>
          <rPr>
            <sz val="9"/>
            <rFont val="Tahoma"/>
          </rPr>
          <t xml:space="preserve">
Textfeld</t>
        </r>
      </text>
    </comment>
    <comment ref="X257" authorId="1">
      <text>
        <r>
          <rPr>
            <b/>
            <sz val="9"/>
            <rFont val="Tahoma"/>
          </rPr>
          <t>Gairola, Krishan:</t>
        </r>
        <r>
          <rPr>
            <sz val="9"/>
            <rFont val="Tahoma"/>
          </rPr>
          <t xml:space="preserve">
Textfeld</t>
        </r>
      </text>
    </comment>
    <comment ref="Y257" authorId="1">
      <text>
        <r>
          <rPr>
            <b/>
            <sz val="9"/>
            <rFont val="Tahoma"/>
          </rPr>
          <t>Gairola, Krishan:</t>
        </r>
        <r>
          <rPr>
            <sz val="9"/>
            <rFont val="Tahoma"/>
          </rPr>
          <t xml:space="preserve">
Textfeld</t>
        </r>
      </text>
    </comment>
    <comment ref="Z257" authorId="1">
      <text>
        <r>
          <rPr>
            <b/>
            <sz val="9"/>
            <rFont val="Tahoma"/>
          </rPr>
          <t>Gairola, Krishan:</t>
        </r>
        <r>
          <rPr>
            <sz val="9"/>
            <rFont val="Tahoma"/>
          </rPr>
          <t xml:space="preserve">
Textfeld</t>
        </r>
      </text>
    </comment>
    <comment ref="I258" authorId="0">
      <text>
        <r>
          <rPr>
            <b/>
            <sz val="9"/>
            <rFont val="Tahoma"/>
          </rPr>
          <t>von Kleist, Björn:</t>
        </r>
        <r>
          <rPr>
            <sz val="9"/>
            <rFont val="Tahoma"/>
          </rPr>
          <t xml:space="preserve">
CO2-Wert</t>
        </r>
      </text>
    </comment>
    <comment ref="J258" authorId="0">
      <text>
        <r>
          <rPr>
            <b/>
            <sz val="9"/>
            <rFont val="Tahoma"/>
          </rPr>
          <t>von Kleist, Björn:</t>
        </r>
        <r>
          <rPr>
            <sz val="9"/>
            <rFont val="Tahoma"/>
          </rPr>
          <t xml:space="preserve">
CO2-Wert</t>
        </r>
      </text>
    </comment>
    <comment ref="K258" authorId="0">
      <text>
        <r>
          <rPr>
            <b/>
            <sz val="9"/>
            <rFont val="Tahoma"/>
          </rPr>
          <t>von Kleist, Björn:</t>
        </r>
        <r>
          <rPr>
            <sz val="9"/>
            <rFont val="Tahoma"/>
          </rPr>
          <t xml:space="preserve">
CO2-Wert</t>
        </r>
      </text>
    </comment>
    <comment ref="L258" authorId="0">
      <text>
        <r>
          <rPr>
            <b/>
            <sz val="9"/>
            <rFont val="Tahoma"/>
          </rPr>
          <t>von Kleist, Björn:</t>
        </r>
        <r>
          <rPr>
            <sz val="9"/>
            <rFont val="Tahoma"/>
          </rPr>
          <t xml:space="preserve">
CO2-Wert</t>
        </r>
      </text>
    </comment>
    <comment ref="M258" authorId="0">
      <text>
        <r>
          <rPr>
            <b/>
            <sz val="9"/>
            <rFont val="Tahoma"/>
          </rPr>
          <t>von Kleist, Björn:</t>
        </r>
        <r>
          <rPr>
            <sz val="9"/>
            <rFont val="Tahoma"/>
          </rPr>
          <t xml:space="preserve">
CO2-Wert</t>
        </r>
      </text>
    </comment>
    <comment ref="N258" authorId="0">
      <text>
        <r>
          <rPr>
            <b/>
            <sz val="9"/>
            <rFont val="Tahoma"/>
          </rPr>
          <t>von Kleist, Björn:</t>
        </r>
        <r>
          <rPr>
            <sz val="9"/>
            <rFont val="Tahoma"/>
          </rPr>
          <t xml:space="preserve">
CO2-Wert</t>
        </r>
      </text>
    </comment>
    <comment ref="O258" authorId="0">
      <text>
        <r>
          <rPr>
            <b/>
            <sz val="9"/>
            <rFont val="Tahoma"/>
          </rPr>
          <t>von Kleist, Björn:</t>
        </r>
        <r>
          <rPr>
            <sz val="9"/>
            <rFont val="Tahoma"/>
          </rPr>
          <t xml:space="preserve">
CO2-Wert</t>
        </r>
      </text>
    </comment>
    <comment ref="P258" authorId="0">
      <text>
        <r>
          <rPr>
            <b/>
            <sz val="9"/>
            <rFont val="Tahoma"/>
          </rPr>
          <t>von Kleist, Björn:</t>
        </r>
        <r>
          <rPr>
            <sz val="9"/>
            <rFont val="Tahoma"/>
          </rPr>
          <t xml:space="preserve">
CO2-Wert</t>
        </r>
      </text>
    </comment>
    <comment ref="Q258" authorId="0">
      <text>
        <r>
          <rPr>
            <b/>
            <sz val="9"/>
            <rFont val="Tahoma"/>
          </rPr>
          <t>von Kleist, Björn:</t>
        </r>
        <r>
          <rPr>
            <sz val="9"/>
            <rFont val="Tahoma"/>
          </rPr>
          <t xml:space="preserve">
CO2-Wert</t>
        </r>
      </text>
    </comment>
    <comment ref="R258" authorId="0">
      <text>
        <r>
          <rPr>
            <b/>
            <sz val="9"/>
            <rFont val="Tahoma"/>
          </rPr>
          <t>von Kleist, Björn:</t>
        </r>
        <r>
          <rPr>
            <sz val="9"/>
            <rFont val="Tahoma"/>
          </rPr>
          <t xml:space="preserve">
CO2-Wert</t>
        </r>
      </text>
    </comment>
    <comment ref="S258" authorId="0">
      <text>
        <r>
          <rPr>
            <b/>
            <sz val="9"/>
            <rFont val="Tahoma"/>
          </rPr>
          <t>von Kleist, Björn:</t>
        </r>
        <r>
          <rPr>
            <sz val="9"/>
            <rFont val="Tahoma"/>
          </rPr>
          <t xml:space="preserve">
CO2-Wert</t>
        </r>
      </text>
    </comment>
    <comment ref="T258" authorId="0">
      <text>
        <r>
          <rPr>
            <b/>
            <sz val="9"/>
            <rFont val="Tahoma"/>
          </rPr>
          <t>von Kleist, Björn:</t>
        </r>
        <r>
          <rPr>
            <sz val="9"/>
            <rFont val="Tahoma"/>
          </rPr>
          <t xml:space="preserve">
CO2-Wert</t>
        </r>
      </text>
    </comment>
    <comment ref="U258" authorId="0">
      <text>
        <r>
          <rPr>
            <b/>
            <sz val="9"/>
            <rFont val="Tahoma"/>
          </rPr>
          <t>von Kleist, Björn:</t>
        </r>
        <r>
          <rPr>
            <sz val="9"/>
            <rFont val="Tahoma"/>
          </rPr>
          <t xml:space="preserve">
CO2-Wert</t>
        </r>
      </text>
    </comment>
    <comment ref="V258" authorId="0">
      <text>
        <r>
          <rPr>
            <b/>
            <sz val="9"/>
            <rFont val="Tahoma"/>
          </rPr>
          <t>von Kleist, Björn:</t>
        </r>
        <r>
          <rPr>
            <sz val="9"/>
            <rFont val="Tahoma"/>
          </rPr>
          <t xml:space="preserve">
CO2-Wert</t>
        </r>
      </text>
    </comment>
    <comment ref="W258" authorId="0">
      <text>
        <r>
          <rPr>
            <b/>
            <sz val="9"/>
            <rFont val="Tahoma"/>
          </rPr>
          <t>von Kleist, Björn:</t>
        </r>
        <r>
          <rPr>
            <sz val="9"/>
            <rFont val="Tahoma"/>
          </rPr>
          <t xml:space="preserve">
CO2-Wert</t>
        </r>
      </text>
    </comment>
    <comment ref="X258" authorId="0">
      <text>
        <r>
          <rPr>
            <b/>
            <sz val="9"/>
            <rFont val="Tahoma"/>
          </rPr>
          <t>von Kleist, Björn:</t>
        </r>
        <r>
          <rPr>
            <sz val="9"/>
            <rFont val="Tahoma"/>
          </rPr>
          <t xml:space="preserve">
CO2-Wert</t>
        </r>
      </text>
    </comment>
    <comment ref="Y258" authorId="0">
      <text>
        <r>
          <rPr>
            <b/>
            <sz val="9"/>
            <rFont val="Tahoma"/>
          </rPr>
          <t>von Kleist, Björn:</t>
        </r>
        <r>
          <rPr>
            <sz val="9"/>
            <rFont val="Tahoma"/>
          </rPr>
          <t xml:space="preserve">
CO2-Wert</t>
        </r>
      </text>
    </comment>
    <comment ref="Z258" authorId="0">
      <text>
        <r>
          <rPr>
            <b/>
            <sz val="9"/>
            <rFont val="Tahoma"/>
          </rPr>
          <t>von Kleist, Björn:</t>
        </r>
        <r>
          <rPr>
            <sz val="9"/>
            <rFont val="Tahoma"/>
          </rPr>
          <t xml:space="preserve">
CO2-Wert</t>
        </r>
      </text>
    </comment>
    <comment ref="I259" authorId="1">
      <text>
        <r>
          <rPr>
            <b/>
            <sz val="9"/>
            <rFont val="Tahoma"/>
          </rPr>
          <t>Gairola, Krishan:</t>
        </r>
        <r>
          <rPr>
            <sz val="9"/>
            <rFont val="Tahoma"/>
          </rPr>
          <t xml:space="preserve">
Textfeld</t>
        </r>
      </text>
    </comment>
    <comment ref="J259" authorId="1">
      <text>
        <r>
          <rPr>
            <b/>
            <sz val="9"/>
            <rFont val="Tahoma"/>
          </rPr>
          <t>Gairola, Krishan:</t>
        </r>
        <r>
          <rPr>
            <sz val="9"/>
            <rFont val="Tahoma"/>
          </rPr>
          <t xml:space="preserve">
Textfeld</t>
        </r>
      </text>
    </comment>
    <comment ref="K259" authorId="1">
      <text>
        <r>
          <rPr>
            <b/>
            <sz val="9"/>
            <rFont val="Tahoma"/>
          </rPr>
          <t>Gairola, Krishan:</t>
        </r>
        <r>
          <rPr>
            <sz val="9"/>
            <rFont val="Tahoma"/>
          </rPr>
          <t xml:space="preserve">
Textfeld</t>
        </r>
      </text>
    </comment>
    <comment ref="L259" authorId="1">
      <text>
        <r>
          <rPr>
            <b/>
            <sz val="9"/>
            <rFont val="Tahoma"/>
          </rPr>
          <t>Gairola, Krishan:</t>
        </r>
        <r>
          <rPr>
            <sz val="9"/>
            <rFont val="Tahoma"/>
          </rPr>
          <t xml:space="preserve">
Textfeld</t>
        </r>
      </text>
    </comment>
    <comment ref="M259" authorId="1">
      <text>
        <r>
          <rPr>
            <b/>
            <sz val="9"/>
            <rFont val="Tahoma"/>
          </rPr>
          <t>Gairola, Krishan:</t>
        </r>
        <r>
          <rPr>
            <sz val="9"/>
            <rFont val="Tahoma"/>
          </rPr>
          <t xml:space="preserve">
Textfeld</t>
        </r>
      </text>
    </comment>
    <comment ref="N259" authorId="1">
      <text>
        <r>
          <rPr>
            <b/>
            <sz val="9"/>
            <rFont val="Tahoma"/>
          </rPr>
          <t>Gairola, Krishan:</t>
        </r>
        <r>
          <rPr>
            <sz val="9"/>
            <rFont val="Tahoma"/>
          </rPr>
          <t xml:space="preserve">
Textfeld</t>
        </r>
      </text>
    </comment>
    <comment ref="O259" authorId="1">
      <text>
        <r>
          <rPr>
            <b/>
            <sz val="9"/>
            <rFont val="Tahoma"/>
          </rPr>
          <t>Gairola, Krishan:</t>
        </r>
        <r>
          <rPr>
            <sz val="9"/>
            <rFont val="Tahoma"/>
          </rPr>
          <t xml:space="preserve">
Textfeld</t>
        </r>
      </text>
    </comment>
    <comment ref="P259" authorId="1">
      <text>
        <r>
          <rPr>
            <b/>
            <sz val="9"/>
            <rFont val="Tahoma"/>
          </rPr>
          <t>Gairola, Krishan:</t>
        </r>
        <r>
          <rPr>
            <sz val="9"/>
            <rFont val="Tahoma"/>
          </rPr>
          <t xml:space="preserve">
Textfeld</t>
        </r>
      </text>
    </comment>
    <comment ref="Q259" authorId="1">
      <text>
        <r>
          <rPr>
            <b/>
            <sz val="9"/>
            <rFont val="Tahoma"/>
          </rPr>
          <t>Gairola, Krishan:</t>
        </r>
        <r>
          <rPr>
            <sz val="9"/>
            <rFont val="Tahoma"/>
          </rPr>
          <t xml:space="preserve">
Textfeld</t>
        </r>
      </text>
    </comment>
    <comment ref="R259" authorId="1">
      <text>
        <r>
          <rPr>
            <b/>
            <sz val="9"/>
            <rFont val="Tahoma"/>
          </rPr>
          <t>Gairola, Krishan:</t>
        </r>
        <r>
          <rPr>
            <sz val="9"/>
            <rFont val="Tahoma"/>
          </rPr>
          <t xml:space="preserve">
Textfeld</t>
        </r>
      </text>
    </comment>
    <comment ref="S259" authorId="1">
      <text>
        <r>
          <rPr>
            <b/>
            <sz val="9"/>
            <rFont val="Tahoma"/>
          </rPr>
          <t>Gairola, Krishan:</t>
        </r>
        <r>
          <rPr>
            <sz val="9"/>
            <rFont val="Tahoma"/>
          </rPr>
          <t xml:space="preserve">
Textfeld</t>
        </r>
      </text>
    </comment>
    <comment ref="T259" authorId="1">
      <text>
        <r>
          <rPr>
            <b/>
            <sz val="9"/>
            <rFont val="Tahoma"/>
          </rPr>
          <t>Gairola, Krishan:</t>
        </r>
        <r>
          <rPr>
            <sz val="9"/>
            <rFont val="Tahoma"/>
          </rPr>
          <t xml:space="preserve">
Textfeld</t>
        </r>
      </text>
    </comment>
    <comment ref="U259" authorId="1">
      <text>
        <r>
          <rPr>
            <b/>
            <sz val="9"/>
            <rFont val="Tahoma"/>
          </rPr>
          <t>Gairola, Krishan:</t>
        </r>
        <r>
          <rPr>
            <sz val="9"/>
            <rFont val="Tahoma"/>
          </rPr>
          <t xml:space="preserve">
Textfeld</t>
        </r>
      </text>
    </comment>
    <comment ref="V259" authorId="1">
      <text>
        <r>
          <rPr>
            <b/>
            <sz val="9"/>
            <rFont val="Tahoma"/>
          </rPr>
          <t>Gairola, Krishan:</t>
        </r>
        <r>
          <rPr>
            <sz val="9"/>
            <rFont val="Tahoma"/>
          </rPr>
          <t xml:space="preserve">
Textfeld</t>
        </r>
      </text>
    </comment>
    <comment ref="W259" authorId="1">
      <text>
        <r>
          <rPr>
            <b/>
            <sz val="9"/>
            <rFont val="Tahoma"/>
          </rPr>
          <t>Gairola, Krishan:</t>
        </r>
        <r>
          <rPr>
            <sz val="9"/>
            <rFont val="Tahoma"/>
          </rPr>
          <t xml:space="preserve">
Textfeld</t>
        </r>
      </text>
    </comment>
    <comment ref="X259" authorId="1">
      <text>
        <r>
          <rPr>
            <b/>
            <sz val="9"/>
            <rFont val="Tahoma"/>
          </rPr>
          <t>Gairola, Krishan:</t>
        </r>
        <r>
          <rPr>
            <sz val="9"/>
            <rFont val="Tahoma"/>
          </rPr>
          <t xml:space="preserve">
Textfeld</t>
        </r>
      </text>
    </comment>
    <comment ref="Y259" authorId="1">
      <text>
        <r>
          <rPr>
            <b/>
            <sz val="9"/>
            <rFont val="Tahoma"/>
          </rPr>
          <t>Gairola, Krishan:</t>
        </r>
        <r>
          <rPr>
            <sz val="9"/>
            <rFont val="Tahoma"/>
          </rPr>
          <t xml:space="preserve">
Textfeld</t>
        </r>
      </text>
    </comment>
    <comment ref="Z259" authorId="1">
      <text>
        <r>
          <rPr>
            <b/>
            <sz val="9"/>
            <rFont val="Tahoma"/>
          </rPr>
          <t>Gairola, Krishan:</t>
        </r>
        <r>
          <rPr>
            <sz val="9"/>
            <rFont val="Tahoma"/>
          </rPr>
          <t xml:space="preserve">
Textfeld</t>
        </r>
      </text>
    </comment>
    <comment ref="I260" authorId="0">
      <text>
        <r>
          <rPr>
            <b/>
            <sz val="9"/>
            <rFont val="Tahoma"/>
          </rPr>
          <t>von Kleist, Björn:</t>
        </r>
        <r>
          <rPr>
            <sz val="9"/>
            <rFont val="Tahoma"/>
          </rPr>
          <t xml:space="preserve">
CO2-Wert</t>
        </r>
      </text>
    </comment>
    <comment ref="J260" authorId="0">
      <text>
        <r>
          <rPr>
            <b/>
            <sz val="9"/>
            <rFont val="Tahoma"/>
          </rPr>
          <t>von Kleist, Björn:</t>
        </r>
        <r>
          <rPr>
            <sz val="9"/>
            <rFont val="Tahoma"/>
          </rPr>
          <t xml:space="preserve">
CO2-Wert</t>
        </r>
      </text>
    </comment>
    <comment ref="K260" authorId="0">
      <text>
        <r>
          <rPr>
            <b/>
            <sz val="9"/>
            <rFont val="Tahoma"/>
          </rPr>
          <t>von Kleist, Björn:</t>
        </r>
        <r>
          <rPr>
            <sz val="9"/>
            <rFont val="Tahoma"/>
          </rPr>
          <t xml:space="preserve">
CO2-Wert</t>
        </r>
      </text>
    </comment>
    <comment ref="L260" authorId="0">
      <text>
        <r>
          <rPr>
            <b/>
            <sz val="9"/>
            <rFont val="Tahoma"/>
          </rPr>
          <t>von Kleist, Björn:</t>
        </r>
        <r>
          <rPr>
            <sz val="9"/>
            <rFont val="Tahoma"/>
          </rPr>
          <t xml:space="preserve">
CO2-Wert</t>
        </r>
      </text>
    </comment>
    <comment ref="M260" authorId="0">
      <text>
        <r>
          <rPr>
            <b/>
            <sz val="9"/>
            <rFont val="Tahoma"/>
          </rPr>
          <t>von Kleist, Björn:</t>
        </r>
        <r>
          <rPr>
            <sz val="9"/>
            <rFont val="Tahoma"/>
          </rPr>
          <t xml:space="preserve">
CO2-Wert</t>
        </r>
      </text>
    </comment>
    <comment ref="N260" authorId="0">
      <text>
        <r>
          <rPr>
            <b/>
            <sz val="9"/>
            <rFont val="Tahoma"/>
          </rPr>
          <t>von Kleist, Björn:</t>
        </r>
        <r>
          <rPr>
            <sz val="9"/>
            <rFont val="Tahoma"/>
          </rPr>
          <t xml:space="preserve">
CO2-Wert</t>
        </r>
      </text>
    </comment>
    <comment ref="O260" authorId="0">
      <text>
        <r>
          <rPr>
            <b/>
            <sz val="9"/>
            <rFont val="Tahoma"/>
          </rPr>
          <t>von Kleist, Björn:</t>
        </r>
        <r>
          <rPr>
            <sz val="9"/>
            <rFont val="Tahoma"/>
          </rPr>
          <t xml:space="preserve">
CO2-Wert</t>
        </r>
      </text>
    </comment>
    <comment ref="P260" authorId="0">
      <text>
        <r>
          <rPr>
            <b/>
            <sz val="9"/>
            <rFont val="Tahoma"/>
          </rPr>
          <t>von Kleist, Björn:</t>
        </r>
        <r>
          <rPr>
            <sz val="9"/>
            <rFont val="Tahoma"/>
          </rPr>
          <t xml:space="preserve">
CO2-Wert</t>
        </r>
      </text>
    </comment>
    <comment ref="Q260" authorId="0">
      <text>
        <r>
          <rPr>
            <b/>
            <sz val="9"/>
            <rFont val="Tahoma"/>
          </rPr>
          <t>von Kleist, Björn:</t>
        </r>
        <r>
          <rPr>
            <sz val="9"/>
            <rFont val="Tahoma"/>
          </rPr>
          <t xml:space="preserve">
CO2-Wert</t>
        </r>
      </text>
    </comment>
    <comment ref="R260" authorId="0">
      <text>
        <r>
          <rPr>
            <b/>
            <sz val="9"/>
            <rFont val="Tahoma"/>
          </rPr>
          <t>von Kleist, Björn:</t>
        </r>
        <r>
          <rPr>
            <sz val="9"/>
            <rFont val="Tahoma"/>
          </rPr>
          <t xml:space="preserve">
CO2-Wert</t>
        </r>
      </text>
    </comment>
    <comment ref="S260" authorId="0">
      <text>
        <r>
          <rPr>
            <b/>
            <sz val="9"/>
            <rFont val="Tahoma"/>
          </rPr>
          <t>von Kleist, Björn:</t>
        </r>
        <r>
          <rPr>
            <sz val="9"/>
            <rFont val="Tahoma"/>
          </rPr>
          <t xml:space="preserve">
CO2-Wert</t>
        </r>
      </text>
    </comment>
    <comment ref="T260" authorId="0">
      <text>
        <r>
          <rPr>
            <b/>
            <sz val="9"/>
            <rFont val="Tahoma"/>
          </rPr>
          <t>von Kleist, Björn:</t>
        </r>
        <r>
          <rPr>
            <sz val="9"/>
            <rFont val="Tahoma"/>
          </rPr>
          <t xml:space="preserve">
CO2-Wert</t>
        </r>
      </text>
    </comment>
    <comment ref="U260" authorId="0">
      <text>
        <r>
          <rPr>
            <b/>
            <sz val="9"/>
            <rFont val="Tahoma"/>
          </rPr>
          <t>von Kleist, Björn:</t>
        </r>
        <r>
          <rPr>
            <sz val="9"/>
            <rFont val="Tahoma"/>
          </rPr>
          <t xml:space="preserve">
CO2-Wert</t>
        </r>
      </text>
    </comment>
    <comment ref="V260" authorId="0">
      <text>
        <r>
          <rPr>
            <b/>
            <sz val="9"/>
            <rFont val="Tahoma"/>
          </rPr>
          <t>von Kleist, Björn:</t>
        </r>
        <r>
          <rPr>
            <sz val="9"/>
            <rFont val="Tahoma"/>
          </rPr>
          <t xml:space="preserve">
CO2-Wert</t>
        </r>
      </text>
    </comment>
    <comment ref="W260" authorId="0">
      <text>
        <r>
          <rPr>
            <b/>
            <sz val="9"/>
            <rFont val="Tahoma"/>
          </rPr>
          <t>von Kleist, Björn:</t>
        </r>
        <r>
          <rPr>
            <sz val="9"/>
            <rFont val="Tahoma"/>
          </rPr>
          <t xml:space="preserve">
CO2-Wert</t>
        </r>
      </text>
    </comment>
    <comment ref="X260" authorId="0">
      <text>
        <r>
          <rPr>
            <b/>
            <sz val="9"/>
            <rFont val="Tahoma"/>
          </rPr>
          <t>von Kleist, Björn:</t>
        </r>
        <r>
          <rPr>
            <sz val="9"/>
            <rFont val="Tahoma"/>
          </rPr>
          <t xml:space="preserve">
CO2-Wert</t>
        </r>
      </text>
    </comment>
    <comment ref="Y260" authorId="0">
      <text>
        <r>
          <rPr>
            <b/>
            <sz val="9"/>
            <rFont val="Tahoma"/>
          </rPr>
          <t>von Kleist, Björn:</t>
        </r>
        <r>
          <rPr>
            <sz val="9"/>
            <rFont val="Tahoma"/>
          </rPr>
          <t xml:space="preserve">
CO2-Wert</t>
        </r>
      </text>
    </comment>
    <comment ref="Z260" authorId="0">
      <text>
        <r>
          <rPr>
            <b/>
            <sz val="9"/>
            <rFont val="Tahoma"/>
          </rPr>
          <t>von Kleist, Björn:</t>
        </r>
        <r>
          <rPr>
            <sz val="9"/>
            <rFont val="Tahoma"/>
          </rPr>
          <t xml:space="preserve">
CO2-Wert</t>
        </r>
      </text>
    </comment>
    <comment ref="I261" authorId="1">
      <text>
        <r>
          <rPr>
            <b/>
            <sz val="9"/>
            <rFont val="Tahoma"/>
          </rPr>
          <t>Gairola, Krishan:</t>
        </r>
        <r>
          <rPr>
            <sz val="9"/>
            <rFont val="Tahoma"/>
          </rPr>
          <t xml:space="preserve">
Textfeld</t>
        </r>
      </text>
    </comment>
    <comment ref="J261" authorId="1">
      <text>
        <r>
          <rPr>
            <b/>
            <sz val="9"/>
            <rFont val="Tahoma"/>
          </rPr>
          <t>Gairola, Krishan:</t>
        </r>
        <r>
          <rPr>
            <sz val="9"/>
            <rFont val="Tahoma"/>
          </rPr>
          <t xml:space="preserve">
Textfeld</t>
        </r>
      </text>
    </comment>
    <comment ref="K261" authorId="1">
      <text>
        <r>
          <rPr>
            <b/>
            <sz val="9"/>
            <rFont val="Tahoma"/>
          </rPr>
          <t>Gairola, Krishan:</t>
        </r>
        <r>
          <rPr>
            <sz val="9"/>
            <rFont val="Tahoma"/>
          </rPr>
          <t xml:space="preserve">
Textfeld</t>
        </r>
      </text>
    </comment>
    <comment ref="L261" authorId="1">
      <text>
        <r>
          <rPr>
            <b/>
            <sz val="9"/>
            <rFont val="Tahoma"/>
          </rPr>
          <t>Gairola, Krishan:</t>
        </r>
        <r>
          <rPr>
            <sz val="9"/>
            <rFont val="Tahoma"/>
          </rPr>
          <t xml:space="preserve">
Textfeld</t>
        </r>
      </text>
    </comment>
    <comment ref="M261" authorId="1">
      <text>
        <r>
          <rPr>
            <b/>
            <sz val="9"/>
            <rFont val="Tahoma"/>
          </rPr>
          <t>Gairola, Krishan:</t>
        </r>
        <r>
          <rPr>
            <sz val="9"/>
            <rFont val="Tahoma"/>
          </rPr>
          <t xml:space="preserve">
Textfeld</t>
        </r>
      </text>
    </comment>
    <comment ref="N261" authorId="1">
      <text>
        <r>
          <rPr>
            <b/>
            <sz val="9"/>
            <rFont val="Tahoma"/>
          </rPr>
          <t>Gairola, Krishan:</t>
        </r>
        <r>
          <rPr>
            <sz val="9"/>
            <rFont val="Tahoma"/>
          </rPr>
          <t xml:space="preserve">
Textfeld</t>
        </r>
      </text>
    </comment>
    <comment ref="O261" authorId="1">
      <text>
        <r>
          <rPr>
            <b/>
            <sz val="9"/>
            <rFont val="Tahoma"/>
          </rPr>
          <t>Gairola, Krishan:</t>
        </r>
        <r>
          <rPr>
            <sz val="9"/>
            <rFont val="Tahoma"/>
          </rPr>
          <t xml:space="preserve">
Textfeld</t>
        </r>
      </text>
    </comment>
    <comment ref="P261" authorId="1">
      <text>
        <r>
          <rPr>
            <b/>
            <sz val="9"/>
            <rFont val="Tahoma"/>
          </rPr>
          <t>Gairola, Krishan:</t>
        </r>
        <r>
          <rPr>
            <sz val="9"/>
            <rFont val="Tahoma"/>
          </rPr>
          <t xml:space="preserve">
Textfeld</t>
        </r>
      </text>
    </comment>
    <comment ref="Q261" authorId="1">
      <text>
        <r>
          <rPr>
            <b/>
            <sz val="9"/>
            <rFont val="Tahoma"/>
          </rPr>
          <t>Gairola, Krishan:</t>
        </r>
        <r>
          <rPr>
            <sz val="9"/>
            <rFont val="Tahoma"/>
          </rPr>
          <t xml:space="preserve">
Textfeld</t>
        </r>
      </text>
    </comment>
    <comment ref="R261" authorId="1">
      <text>
        <r>
          <rPr>
            <b/>
            <sz val="9"/>
            <rFont val="Tahoma"/>
          </rPr>
          <t>Gairola, Krishan:</t>
        </r>
        <r>
          <rPr>
            <sz val="9"/>
            <rFont val="Tahoma"/>
          </rPr>
          <t xml:space="preserve">
Textfeld</t>
        </r>
      </text>
    </comment>
    <comment ref="S261" authorId="1">
      <text>
        <r>
          <rPr>
            <b/>
            <sz val="9"/>
            <rFont val="Tahoma"/>
          </rPr>
          <t>Gairola, Krishan:</t>
        </r>
        <r>
          <rPr>
            <sz val="9"/>
            <rFont val="Tahoma"/>
          </rPr>
          <t xml:space="preserve">
Textfeld</t>
        </r>
      </text>
    </comment>
    <comment ref="T261" authorId="1">
      <text>
        <r>
          <rPr>
            <b/>
            <sz val="9"/>
            <rFont val="Tahoma"/>
          </rPr>
          <t>Gairola, Krishan:</t>
        </r>
        <r>
          <rPr>
            <sz val="9"/>
            <rFont val="Tahoma"/>
          </rPr>
          <t xml:space="preserve">
Textfeld</t>
        </r>
      </text>
    </comment>
    <comment ref="U261" authorId="1">
      <text>
        <r>
          <rPr>
            <b/>
            <sz val="9"/>
            <rFont val="Tahoma"/>
          </rPr>
          <t>Gairola, Krishan:</t>
        </r>
        <r>
          <rPr>
            <sz val="9"/>
            <rFont val="Tahoma"/>
          </rPr>
          <t xml:space="preserve">
Textfeld</t>
        </r>
      </text>
    </comment>
    <comment ref="V261" authorId="1">
      <text>
        <r>
          <rPr>
            <b/>
            <sz val="9"/>
            <rFont val="Tahoma"/>
          </rPr>
          <t>Gairola, Krishan:</t>
        </r>
        <r>
          <rPr>
            <sz val="9"/>
            <rFont val="Tahoma"/>
          </rPr>
          <t xml:space="preserve">
Textfeld</t>
        </r>
      </text>
    </comment>
    <comment ref="W261" authorId="1">
      <text>
        <r>
          <rPr>
            <b/>
            <sz val="9"/>
            <rFont val="Tahoma"/>
          </rPr>
          <t>Gairola, Krishan:</t>
        </r>
        <r>
          <rPr>
            <sz val="9"/>
            <rFont val="Tahoma"/>
          </rPr>
          <t xml:space="preserve">
Textfeld</t>
        </r>
      </text>
    </comment>
    <comment ref="X261" authorId="1">
      <text>
        <r>
          <rPr>
            <b/>
            <sz val="9"/>
            <rFont val="Tahoma"/>
          </rPr>
          <t>Gairola, Krishan:</t>
        </r>
        <r>
          <rPr>
            <sz val="9"/>
            <rFont val="Tahoma"/>
          </rPr>
          <t xml:space="preserve">
Textfeld</t>
        </r>
      </text>
    </comment>
    <comment ref="Y261" authorId="1">
      <text>
        <r>
          <rPr>
            <b/>
            <sz val="9"/>
            <rFont val="Tahoma"/>
          </rPr>
          <t>Gairola, Krishan:</t>
        </r>
        <r>
          <rPr>
            <sz val="9"/>
            <rFont val="Tahoma"/>
          </rPr>
          <t xml:space="preserve">
Textfeld</t>
        </r>
      </text>
    </comment>
    <comment ref="Z261" authorId="1">
      <text>
        <r>
          <rPr>
            <b/>
            <sz val="9"/>
            <rFont val="Tahoma"/>
          </rPr>
          <t>Gairola, Krishan:</t>
        </r>
        <r>
          <rPr>
            <sz val="9"/>
            <rFont val="Tahoma"/>
          </rPr>
          <t xml:space="preserve">
Textfeld</t>
        </r>
      </text>
    </comment>
    <comment ref="I262" authorId="0">
      <text>
        <r>
          <rPr>
            <b/>
            <sz val="9"/>
            <rFont val="Tahoma"/>
          </rPr>
          <t>von Kleist, Björn:</t>
        </r>
        <r>
          <rPr>
            <sz val="9"/>
            <rFont val="Tahoma"/>
          </rPr>
          <t xml:space="preserve">
CO2-Wert</t>
        </r>
      </text>
    </comment>
    <comment ref="J262" authorId="0">
      <text>
        <r>
          <rPr>
            <b/>
            <sz val="9"/>
            <rFont val="Tahoma"/>
          </rPr>
          <t>von Kleist, Björn:</t>
        </r>
        <r>
          <rPr>
            <sz val="9"/>
            <rFont val="Tahoma"/>
          </rPr>
          <t xml:space="preserve">
CO2-Wert</t>
        </r>
      </text>
    </comment>
    <comment ref="K262" authorId="0">
      <text>
        <r>
          <rPr>
            <b/>
            <sz val="9"/>
            <rFont val="Tahoma"/>
          </rPr>
          <t>von Kleist, Björn:</t>
        </r>
        <r>
          <rPr>
            <sz val="9"/>
            <rFont val="Tahoma"/>
          </rPr>
          <t xml:space="preserve">
CO2-Wert</t>
        </r>
      </text>
    </comment>
    <comment ref="L262" authorId="0">
      <text>
        <r>
          <rPr>
            <b/>
            <sz val="9"/>
            <rFont val="Tahoma"/>
          </rPr>
          <t>von Kleist, Björn:</t>
        </r>
        <r>
          <rPr>
            <sz val="9"/>
            <rFont val="Tahoma"/>
          </rPr>
          <t xml:space="preserve">
CO2-Wert</t>
        </r>
      </text>
    </comment>
    <comment ref="M262" authorId="0">
      <text>
        <r>
          <rPr>
            <b/>
            <sz val="9"/>
            <rFont val="Tahoma"/>
          </rPr>
          <t>von Kleist, Björn:</t>
        </r>
        <r>
          <rPr>
            <sz val="9"/>
            <rFont val="Tahoma"/>
          </rPr>
          <t xml:space="preserve">
CO2-Wert</t>
        </r>
      </text>
    </comment>
    <comment ref="N262" authorId="0">
      <text>
        <r>
          <rPr>
            <b/>
            <sz val="9"/>
            <rFont val="Tahoma"/>
          </rPr>
          <t>von Kleist, Björn:</t>
        </r>
        <r>
          <rPr>
            <sz val="9"/>
            <rFont val="Tahoma"/>
          </rPr>
          <t xml:space="preserve">
CO2-Wert</t>
        </r>
      </text>
    </comment>
    <comment ref="O262" authorId="0">
      <text>
        <r>
          <rPr>
            <b/>
            <sz val="9"/>
            <rFont val="Tahoma"/>
          </rPr>
          <t>von Kleist, Björn:</t>
        </r>
        <r>
          <rPr>
            <sz val="9"/>
            <rFont val="Tahoma"/>
          </rPr>
          <t xml:space="preserve">
CO2-Wert</t>
        </r>
      </text>
    </comment>
    <comment ref="P262" authorId="0">
      <text>
        <r>
          <rPr>
            <b/>
            <sz val="9"/>
            <rFont val="Tahoma"/>
          </rPr>
          <t>von Kleist, Björn:</t>
        </r>
        <r>
          <rPr>
            <sz val="9"/>
            <rFont val="Tahoma"/>
          </rPr>
          <t xml:space="preserve">
CO2-Wert</t>
        </r>
      </text>
    </comment>
    <comment ref="Q262" authorId="0">
      <text>
        <r>
          <rPr>
            <b/>
            <sz val="9"/>
            <rFont val="Tahoma"/>
          </rPr>
          <t>von Kleist, Björn:</t>
        </r>
        <r>
          <rPr>
            <sz val="9"/>
            <rFont val="Tahoma"/>
          </rPr>
          <t xml:space="preserve">
CO2-Wert</t>
        </r>
      </text>
    </comment>
    <comment ref="R262" authorId="0">
      <text>
        <r>
          <rPr>
            <b/>
            <sz val="9"/>
            <rFont val="Tahoma"/>
          </rPr>
          <t>von Kleist, Björn:</t>
        </r>
        <r>
          <rPr>
            <sz val="9"/>
            <rFont val="Tahoma"/>
          </rPr>
          <t xml:space="preserve">
CO2-Wert</t>
        </r>
      </text>
    </comment>
    <comment ref="S262" authorId="0">
      <text>
        <r>
          <rPr>
            <b/>
            <sz val="9"/>
            <rFont val="Tahoma"/>
          </rPr>
          <t>von Kleist, Björn:</t>
        </r>
        <r>
          <rPr>
            <sz val="9"/>
            <rFont val="Tahoma"/>
          </rPr>
          <t xml:space="preserve">
CO2-Wert</t>
        </r>
      </text>
    </comment>
    <comment ref="T262" authorId="0">
      <text>
        <r>
          <rPr>
            <b/>
            <sz val="9"/>
            <rFont val="Tahoma"/>
          </rPr>
          <t>von Kleist, Björn:</t>
        </r>
        <r>
          <rPr>
            <sz val="9"/>
            <rFont val="Tahoma"/>
          </rPr>
          <t xml:space="preserve">
CO2-Wert</t>
        </r>
      </text>
    </comment>
    <comment ref="U262" authorId="0">
      <text>
        <r>
          <rPr>
            <b/>
            <sz val="9"/>
            <rFont val="Tahoma"/>
          </rPr>
          <t>von Kleist, Björn:</t>
        </r>
        <r>
          <rPr>
            <sz val="9"/>
            <rFont val="Tahoma"/>
          </rPr>
          <t xml:space="preserve">
CO2-Wert</t>
        </r>
      </text>
    </comment>
    <comment ref="V262" authorId="0">
      <text>
        <r>
          <rPr>
            <b/>
            <sz val="9"/>
            <rFont val="Tahoma"/>
          </rPr>
          <t>von Kleist, Björn:</t>
        </r>
        <r>
          <rPr>
            <sz val="9"/>
            <rFont val="Tahoma"/>
          </rPr>
          <t xml:space="preserve">
CO2-Wert</t>
        </r>
      </text>
    </comment>
    <comment ref="W262" authorId="0">
      <text>
        <r>
          <rPr>
            <b/>
            <sz val="9"/>
            <rFont val="Tahoma"/>
          </rPr>
          <t>von Kleist, Björn:</t>
        </r>
        <r>
          <rPr>
            <sz val="9"/>
            <rFont val="Tahoma"/>
          </rPr>
          <t xml:space="preserve">
CO2-Wert</t>
        </r>
      </text>
    </comment>
    <comment ref="X262" authorId="0">
      <text>
        <r>
          <rPr>
            <b/>
            <sz val="9"/>
            <rFont val="Tahoma"/>
          </rPr>
          <t>von Kleist, Björn:</t>
        </r>
        <r>
          <rPr>
            <sz val="9"/>
            <rFont val="Tahoma"/>
          </rPr>
          <t xml:space="preserve">
CO2-Wert</t>
        </r>
      </text>
    </comment>
    <comment ref="Y262" authorId="0">
      <text>
        <r>
          <rPr>
            <b/>
            <sz val="9"/>
            <rFont val="Tahoma"/>
          </rPr>
          <t>von Kleist, Björn:</t>
        </r>
        <r>
          <rPr>
            <sz val="9"/>
            <rFont val="Tahoma"/>
          </rPr>
          <t xml:space="preserve">
CO2-Wert</t>
        </r>
      </text>
    </comment>
    <comment ref="Z262" authorId="0">
      <text>
        <r>
          <rPr>
            <b/>
            <sz val="9"/>
            <rFont val="Tahoma"/>
          </rPr>
          <t>von Kleist, Björn:</t>
        </r>
        <r>
          <rPr>
            <sz val="9"/>
            <rFont val="Tahoma"/>
          </rPr>
          <t xml:space="preserve">
CO2-Wert</t>
        </r>
      </text>
    </comment>
    <comment ref="I263" authorId="1">
      <text>
        <r>
          <rPr>
            <b/>
            <sz val="9"/>
            <rFont val="Tahoma"/>
          </rPr>
          <t>Gairola, Krishan:</t>
        </r>
        <r>
          <rPr>
            <sz val="9"/>
            <rFont val="Tahoma"/>
          </rPr>
          <t xml:space="preserve">
Textfeld</t>
        </r>
      </text>
    </comment>
    <comment ref="J263" authorId="1">
      <text>
        <r>
          <rPr>
            <b/>
            <sz val="9"/>
            <rFont val="Tahoma"/>
          </rPr>
          <t>Gairola, Krishan:</t>
        </r>
        <r>
          <rPr>
            <sz val="9"/>
            <rFont val="Tahoma"/>
          </rPr>
          <t xml:space="preserve">
Textfeld</t>
        </r>
      </text>
    </comment>
    <comment ref="K263" authorId="1">
      <text>
        <r>
          <rPr>
            <b/>
            <sz val="9"/>
            <rFont val="Tahoma"/>
          </rPr>
          <t>Gairola, Krishan:</t>
        </r>
        <r>
          <rPr>
            <sz val="9"/>
            <rFont val="Tahoma"/>
          </rPr>
          <t xml:space="preserve">
Textfeld</t>
        </r>
      </text>
    </comment>
    <comment ref="L263" authorId="1">
      <text>
        <r>
          <rPr>
            <b/>
            <sz val="9"/>
            <rFont val="Tahoma"/>
          </rPr>
          <t>Gairola, Krishan:</t>
        </r>
        <r>
          <rPr>
            <sz val="9"/>
            <rFont val="Tahoma"/>
          </rPr>
          <t xml:space="preserve">
Textfeld</t>
        </r>
      </text>
    </comment>
    <comment ref="M263" authorId="1">
      <text>
        <r>
          <rPr>
            <b/>
            <sz val="9"/>
            <rFont val="Tahoma"/>
          </rPr>
          <t>Gairola, Krishan:</t>
        </r>
        <r>
          <rPr>
            <sz val="9"/>
            <rFont val="Tahoma"/>
          </rPr>
          <t xml:space="preserve">
Textfeld</t>
        </r>
      </text>
    </comment>
    <comment ref="N263" authorId="1">
      <text>
        <r>
          <rPr>
            <b/>
            <sz val="9"/>
            <rFont val="Tahoma"/>
          </rPr>
          <t>Gairola, Krishan:</t>
        </r>
        <r>
          <rPr>
            <sz val="9"/>
            <rFont val="Tahoma"/>
          </rPr>
          <t xml:space="preserve">
Textfeld</t>
        </r>
      </text>
    </comment>
    <comment ref="O263" authorId="1">
      <text>
        <r>
          <rPr>
            <b/>
            <sz val="9"/>
            <rFont val="Tahoma"/>
          </rPr>
          <t>Gairola, Krishan:</t>
        </r>
        <r>
          <rPr>
            <sz val="9"/>
            <rFont val="Tahoma"/>
          </rPr>
          <t xml:space="preserve">
Textfeld</t>
        </r>
      </text>
    </comment>
    <comment ref="P263" authorId="1">
      <text>
        <r>
          <rPr>
            <b/>
            <sz val="9"/>
            <rFont val="Tahoma"/>
          </rPr>
          <t>Gairola, Krishan:</t>
        </r>
        <r>
          <rPr>
            <sz val="9"/>
            <rFont val="Tahoma"/>
          </rPr>
          <t xml:space="preserve">
Textfeld</t>
        </r>
      </text>
    </comment>
    <comment ref="Q263" authorId="1">
      <text>
        <r>
          <rPr>
            <b/>
            <sz val="9"/>
            <rFont val="Tahoma"/>
          </rPr>
          <t>Gairola, Krishan:</t>
        </r>
        <r>
          <rPr>
            <sz val="9"/>
            <rFont val="Tahoma"/>
          </rPr>
          <t xml:space="preserve">
Textfeld</t>
        </r>
      </text>
    </comment>
    <comment ref="R263" authorId="1">
      <text>
        <r>
          <rPr>
            <b/>
            <sz val="9"/>
            <rFont val="Tahoma"/>
          </rPr>
          <t>Gairola, Krishan:</t>
        </r>
        <r>
          <rPr>
            <sz val="9"/>
            <rFont val="Tahoma"/>
          </rPr>
          <t xml:space="preserve">
Textfeld</t>
        </r>
      </text>
    </comment>
    <comment ref="S263" authorId="1">
      <text>
        <r>
          <rPr>
            <b/>
            <sz val="9"/>
            <rFont val="Tahoma"/>
          </rPr>
          <t>Gairola, Krishan:</t>
        </r>
        <r>
          <rPr>
            <sz val="9"/>
            <rFont val="Tahoma"/>
          </rPr>
          <t xml:space="preserve">
Textfeld</t>
        </r>
      </text>
    </comment>
    <comment ref="T263" authorId="1">
      <text>
        <r>
          <rPr>
            <b/>
            <sz val="9"/>
            <rFont val="Tahoma"/>
          </rPr>
          <t>Gairola, Krishan:</t>
        </r>
        <r>
          <rPr>
            <sz val="9"/>
            <rFont val="Tahoma"/>
          </rPr>
          <t xml:space="preserve">
Textfeld</t>
        </r>
      </text>
    </comment>
    <comment ref="U263" authorId="1">
      <text>
        <r>
          <rPr>
            <b/>
            <sz val="9"/>
            <rFont val="Tahoma"/>
          </rPr>
          <t>Gairola, Krishan:</t>
        </r>
        <r>
          <rPr>
            <sz val="9"/>
            <rFont val="Tahoma"/>
          </rPr>
          <t xml:space="preserve">
Textfeld</t>
        </r>
      </text>
    </comment>
    <comment ref="V263" authorId="1">
      <text>
        <r>
          <rPr>
            <b/>
            <sz val="9"/>
            <rFont val="Tahoma"/>
          </rPr>
          <t>Gairola, Krishan:</t>
        </r>
        <r>
          <rPr>
            <sz val="9"/>
            <rFont val="Tahoma"/>
          </rPr>
          <t xml:space="preserve">
Textfeld</t>
        </r>
      </text>
    </comment>
    <comment ref="W263" authorId="1">
      <text>
        <r>
          <rPr>
            <b/>
            <sz val="9"/>
            <rFont val="Tahoma"/>
          </rPr>
          <t>Gairola, Krishan:</t>
        </r>
        <r>
          <rPr>
            <sz val="9"/>
            <rFont val="Tahoma"/>
          </rPr>
          <t xml:space="preserve">
Textfeld</t>
        </r>
      </text>
    </comment>
    <comment ref="X263" authorId="1">
      <text>
        <r>
          <rPr>
            <b/>
            <sz val="9"/>
            <rFont val="Tahoma"/>
          </rPr>
          <t>Gairola, Krishan:</t>
        </r>
        <r>
          <rPr>
            <sz val="9"/>
            <rFont val="Tahoma"/>
          </rPr>
          <t xml:space="preserve">
Textfeld</t>
        </r>
      </text>
    </comment>
    <comment ref="Y263" authorId="1">
      <text>
        <r>
          <rPr>
            <b/>
            <sz val="9"/>
            <rFont val="Tahoma"/>
          </rPr>
          <t>Gairola, Krishan:</t>
        </r>
        <r>
          <rPr>
            <sz val="9"/>
            <rFont val="Tahoma"/>
          </rPr>
          <t xml:space="preserve">
Textfeld</t>
        </r>
      </text>
    </comment>
    <comment ref="Z263" authorId="1">
      <text>
        <r>
          <rPr>
            <b/>
            <sz val="9"/>
            <rFont val="Tahoma"/>
          </rPr>
          <t>Gairola, Krishan:</t>
        </r>
        <r>
          <rPr>
            <sz val="9"/>
            <rFont val="Tahoma"/>
          </rPr>
          <t xml:space="preserve">
Textfeld</t>
        </r>
      </text>
    </comment>
    <comment ref="I264" authorId="0">
      <text>
        <r>
          <rPr>
            <b/>
            <sz val="9"/>
            <rFont val="Tahoma"/>
          </rPr>
          <t>von Kleist, Björn:</t>
        </r>
        <r>
          <rPr>
            <sz val="9"/>
            <rFont val="Tahoma"/>
          </rPr>
          <t xml:space="preserve">
CO2-Wert</t>
        </r>
      </text>
    </comment>
    <comment ref="J264" authorId="0">
      <text>
        <r>
          <rPr>
            <b/>
            <sz val="9"/>
            <rFont val="Tahoma"/>
          </rPr>
          <t>von Kleist, Björn:</t>
        </r>
        <r>
          <rPr>
            <sz val="9"/>
            <rFont val="Tahoma"/>
          </rPr>
          <t xml:space="preserve">
CO2-Wert</t>
        </r>
      </text>
    </comment>
    <comment ref="K264" authorId="0">
      <text>
        <r>
          <rPr>
            <b/>
            <sz val="9"/>
            <rFont val="Tahoma"/>
          </rPr>
          <t>von Kleist, Björn:</t>
        </r>
        <r>
          <rPr>
            <sz val="9"/>
            <rFont val="Tahoma"/>
          </rPr>
          <t xml:space="preserve">
CO2-Wert</t>
        </r>
      </text>
    </comment>
    <comment ref="L264" authorId="0">
      <text>
        <r>
          <rPr>
            <b/>
            <sz val="9"/>
            <rFont val="Tahoma"/>
          </rPr>
          <t>von Kleist, Björn:</t>
        </r>
        <r>
          <rPr>
            <sz val="9"/>
            <rFont val="Tahoma"/>
          </rPr>
          <t xml:space="preserve">
CO2-Wert</t>
        </r>
      </text>
    </comment>
    <comment ref="M264" authorId="0">
      <text>
        <r>
          <rPr>
            <b/>
            <sz val="9"/>
            <rFont val="Tahoma"/>
          </rPr>
          <t>von Kleist, Björn:</t>
        </r>
        <r>
          <rPr>
            <sz val="9"/>
            <rFont val="Tahoma"/>
          </rPr>
          <t xml:space="preserve">
CO2-Wert</t>
        </r>
      </text>
    </comment>
    <comment ref="N264" authorId="0">
      <text>
        <r>
          <rPr>
            <b/>
            <sz val="9"/>
            <rFont val="Tahoma"/>
          </rPr>
          <t>von Kleist, Björn:</t>
        </r>
        <r>
          <rPr>
            <sz val="9"/>
            <rFont val="Tahoma"/>
          </rPr>
          <t xml:space="preserve">
CO2-Wert</t>
        </r>
      </text>
    </comment>
    <comment ref="O264" authorId="0">
      <text>
        <r>
          <rPr>
            <b/>
            <sz val="9"/>
            <rFont val="Tahoma"/>
          </rPr>
          <t>von Kleist, Björn:</t>
        </r>
        <r>
          <rPr>
            <sz val="9"/>
            <rFont val="Tahoma"/>
          </rPr>
          <t xml:space="preserve">
CO2-Wert</t>
        </r>
      </text>
    </comment>
    <comment ref="P264" authorId="0">
      <text>
        <r>
          <rPr>
            <b/>
            <sz val="9"/>
            <rFont val="Tahoma"/>
          </rPr>
          <t>von Kleist, Björn:</t>
        </r>
        <r>
          <rPr>
            <sz val="9"/>
            <rFont val="Tahoma"/>
          </rPr>
          <t xml:space="preserve">
CO2-Wert</t>
        </r>
      </text>
    </comment>
    <comment ref="Q264" authorId="0">
      <text>
        <r>
          <rPr>
            <b/>
            <sz val="9"/>
            <rFont val="Tahoma"/>
          </rPr>
          <t>von Kleist, Björn:</t>
        </r>
        <r>
          <rPr>
            <sz val="9"/>
            <rFont val="Tahoma"/>
          </rPr>
          <t xml:space="preserve">
CO2-Wert</t>
        </r>
      </text>
    </comment>
    <comment ref="R264" authorId="0">
      <text>
        <r>
          <rPr>
            <b/>
            <sz val="9"/>
            <rFont val="Tahoma"/>
          </rPr>
          <t>von Kleist, Björn:</t>
        </r>
        <r>
          <rPr>
            <sz val="9"/>
            <rFont val="Tahoma"/>
          </rPr>
          <t xml:space="preserve">
CO2-Wert</t>
        </r>
      </text>
    </comment>
    <comment ref="S264" authorId="0">
      <text>
        <r>
          <rPr>
            <b/>
            <sz val="9"/>
            <rFont val="Tahoma"/>
          </rPr>
          <t>von Kleist, Björn:</t>
        </r>
        <r>
          <rPr>
            <sz val="9"/>
            <rFont val="Tahoma"/>
          </rPr>
          <t xml:space="preserve">
CO2-Wert</t>
        </r>
      </text>
    </comment>
    <comment ref="T264" authorId="0">
      <text>
        <r>
          <rPr>
            <b/>
            <sz val="9"/>
            <rFont val="Tahoma"/>
          </rPr>
          <t>von Kleist, Björn:</t>
        </r>
        <r>
          <rPr>
            <sz val="9"/>
            <rFont val="Tahoma"/>
          </rPr>
          <t xml:space="preserve">
CO2-Wert</t>
        </r>
      </text>
    </comment>
    <comment ref="U264" authorId="0">
      <text>
        <r>
          <rPr>
            <b/>
            <sz val="9"/>
            <rFont val="Tahoma"/>
          </rPr>
          <t>von Kleist, Björn:</t>
        </r>
        <r>
          <rPr>
            <sz val="9"/>
            <rFont val="Tahoma"/>
          </rPr>
          <t xml:space="preserve">
CO2-Wert</t>
        </r>
      </text>
    </comment>
    <comment ref="V264" authorId="0">
      <text>
        <r>
          <rPr>
            <b/>
            <sz val="9"/>
            <rFont val="Tahoma"/>
          </rPr>
          <t>von Kleist, Björn:</t>
        </r>
        <r>
          <rPr>
            <sz val="9"/>
            <rFont val="Tahoma"/>
          </rPr>
          <t xml:space="preserve">
CO2-Wert</t>
        </r>
      </text>
    </comment>
    <comment ref="W264" authorId="0">
      <text>
        <r>
          <rPr>
            <b/>
            <sz val="9"/>
            <rFont val="Tahoma"/>
          </rPr>
          <t>von Kleist, Björn:</t>
        </r>
        <r>
          <rPr>
            <sz val="9"/>
            <rFont val="Tahoma"/>
          </rPr>
          <t xml:space="preserve">
CO2-Wert</t>
        </r>
      </text>
    </comment>
    <comment ref="X264" authorId="0">
      <text>
        <r>
          <rPr>
            <b/>
            <sz val="9"/>
            <rFont val="Tahoma"/>
          </rPr>
          <t>von Kleist, Björn:</t>
        </r>
        <r>
          <rPr>
            <sz val="9"/>
            <rFont val="Tahoma"/>
          </rPr>
          <t xml:space="preserve">
CO2-Wert</t>
        </r>
      </text>
    </comment>
    <comment ref="Y264" authorId="0">
      <text>
        <r>
          <rPr>
            <b/>
            <sz val="9"/>
            <rFont val="Tahoma"/>
          </rPr>
          <t>von Kleist, Björn:</t>
        </r>
        <r>
          <rPr>
            <sz val="9"/>
            <rFont val="Tahoma"/>
          </rPr>
          <t xml:space="preserve">
CO2-Wert</t>
        </r>
      </text>
    </comment>
    <comment ref="Z264" authorId="0">
      <text>
        <r>
          <rPr>
            <b/>
            <sz val="9"/>
            <rFont val="Tahoma"/>
          </rPr>
          <t>von Kleist, Björn:</t>
        </r>
        <r>
          <rPr>
            <sz val="9"/>
            <rFont val="Tahoma"/>
          </rPr>
          <t xml:space="preserve">
CO2-Wert</t>
        </r>
      </text>
    </comment>
    <comment ref="I265" authorId="1">
      <text>
        <r>
          <rPr>
            <b/>
            <sz val="9"/>
            <rFont val="Tahoma"/>
          </rPr>
          <t>Gairola, Krishan:</t>
        </r>
        <r>
          <rPr>
            <sz val="9"/>
            <rFont val="Tahoma"/>
          </rPr>
          <t xml:space="preserve">
Textfeld</t>
        </r>
      </text>
    </comment>
    <comment ref="J265" authorId="1">
      <text>
        <r>
          <rPr>
            <b/>
            <sz val="9"/>
            <rFont val="Tahoma"/>
          </rPr>
          <t>Gairola, Krishan:</t>
        </r>
        <r>
          <rPr>
            <sz val="9"/>
            <rFont val="Tahoma"/>
          </rPr>
          <t xml:space="preserve">
Textfeld</t>
        </r>
      </text>
    </comment>
    <comment ref="K265" authorId="1">
      <text>
        <r>
          <rPr>
            <b/>
            <sz val="9"/>
            <rFont val="Tahoma"/>
          </rPr>
          <t>Gairola, Krishan:</t>
        </r>
        <r>
          <rPr>
            <sz val="9"/>
            <rFont val="Tahoma"/>
          </rPr>
          <t xml:space="preserve">
Textfeld</t>
        </r>
      </text>
    </comment>
    <comment ref="L265" authorId="1">
      <text>
        <r>
          <rPr>
            <b/>
            <sz val="9"/>
            <rFont val="Tahoma"/>
          </rPr>
          <t>Gairola, Krishan:</t>
        </r>
        <r>
          <rPr>
            <sz val="9"/>
            <rFont val="Tahoma"/>
          </rPr>
          <t xml:space="preserve">
Textfeld</t>
        </r>
      </text>
    </comment>
    <comment ref="M265" authorId="1">
      <text>
        <r>
          <rPr>
            <b/>
            <sz val="9"/>
            <rFont val="Tahoma"/>
          </rPr>
          <t>Gairola, Krishan:</t>
        </r>
        <r>
          <rPr>
            <sz val="9"/>
            <rFont val="Tahoma"/>
          </rPr>
          <t xml:space="preserve">
Textfeld</t>
        </r>
      </text>
    </comment>
    <comment ref="N265" authorId="1">
      <text>
        <r>
          <rPr>
            <b/>
            <sz val="9"/>
            <rFont val="Tahoma"/>
          </rPr>
          <t>Gairola, Krishan:</t>
        </r>
        <r>
          <rPr>
            <sz val="9"/>
            <rFont val="Tahoma"/>
          </rPr>
          <t xml:space="preserve">
Textfeld</t>
        </r>
      </text>
    </comment>
    <comment ref="O265" authorId="1">
      <text>
        <r>
          <rPr>
            <b/>
            <sz val="9"/>
            <rFont val="Tahoma"/>
          </rPr>
          <t>Gairola, Krishan:</t>
        </r>
        <r>
          <rPr>
            <sz val="9"/>
            <rFont val="Tahoma"/>
          </rPr>
          <t xml:space="preserve">
Textfeld</t>
        </r>
      </text>
    </comment>
    <comment ref="P265" authorId="1">
      <text>
        <r>
          <rPr>
            <b/>
            <sz val="9"/>
            <rFont val="Tahoma"/>
          </rPr>
          <t>Gairola, Krishan:</t>
        </r>
        <r>
          <rPr>
            <sz val="9"/>
            <rFont val="Tahoma"/>
          </rPr>
          <t xml:space="preserve">
Textfeld</t>
        </r>
      </text>
    </comment>
    <comment ref="Q265" authorId="1">
      <text>
        <r>
          <rPr>
            <b/>
            <sz val="9"/>
            <rFont val="Tahoma"/>
          </rPr>
          <t>Gairola, Krishan:</t>
        </r>
        <r>
          <rPr>
            <sz val="9"/>
            <rFont val="Tahoma"/>
          </rPr>
          <t xml:space="preserve">
Textfeld</t>
        </r>
      </text>
    </comment>
    <comment ref="R265" authorId="1">
      <text>
        <r>
          <rPr>
            <b/>
            <sz val="9"/>
            <rFont val="Tahoma"/>
          </rPr>
          <t>Gairola, Krishan:</t>
        </r>
        <r>
          <rPr>
            <sz val="9"/>
            <rFont val="Tahoma"/>
          </rPr>
          <t xml:space="preserve">
Textfeld</t>
        </r>
      </text>
    </comment>
    <comment ref="S265" authorId="1">
      <text>
        <r>
          <rPr>
            <b/>
            <sz val="9"/>
            <rFont val="Tahoma"/>
          </rPr>
          <t>Gairola, Krishan:</t>
        </r>
        <r>
          <rPr>
            <sz val="9"/>
            <rFont val="Tahoma"/>
          </rPr>
          <t xml:space="preserve">
Textfeld</t>
        </r>
      </text>
    </comment>
    <comment ref="T265" authorId="1">
      <text>
        <r>
          <rPr>
            <b/>
            <sz val="9"/>
            <rFont val="Tahoma"/>
          </rPr>
          <t>Gairola, Krishan:</t>
        </r>
        <r>
          <rPr>
            <sz val="9"/>
            <rFont val="Tahoma"/>
          </rPr>
          <t xml:space="preserve">
Textfeld</t>
        </r>
      </text>
    </comment>
    <comment ref="U265" authorId="1">
      <text>
        <r>
          <rPr>
            <b/>
            <sz val="9"/>
            <rFont val="Tahoma"/>
          </rPr>
          <t>Gairola, Krishan:</t>
        </r>
        <r>
          <rPr>
            <sz val="9"/>
            <rFont val="Tahoma"/>
          </rPr>
          <t xml:space="preserve">
Textfeld</t>
        </r>
      </text>
    </comment>
    <comment ref="V265" authorId="1">
      <text>
        <r>
          <rPr>
            <b/>
            <sz val="9"/>
            <rFont val="Tahoma"/>
          </rPr>
          <t>Gairola, Krishan:</t>
        </r>
        <r>
          <rPr>
            <sz val="9"/>
            <rFont val="Tahoma"/>
          </rPr>
          <t xml:space="preserve">
Textfeld</t>
        </r>
      </text>
    </comment>
    <comment ref="W265" authorId="1">
      <text>
        <r>
          <rPr>
            <b/>
            <sz val="9"/>
            <rFont val="Tahoma"/>
          </rPr>
          <t>Gairola, Krishan:</t>
        </r>
        <r>
          <rPr>
            <sz val="9"/>
            <rFont val="Tahoma"/>
          </rPr>
          <t xml:space="preserve">
Textfeld</t>
        </r>
      </text>
    </comment>
    <comment ref="X265" authorId="1">
      <text>
        <r>
          <rPr>
            <b/>
            <sz val="9"/>
            <rFont val="Tahoma"/>
          </rPr>
          <t>Gairola, Krishan:</t>
        </r>
        <r>
          <rPr>
            <sz val="9"/>
            <rFont val="Tahoma"/>
          </rPr>
          <t xml:space="preserve">
Textfeld</t>
        </r>
      </text>
    </comment>
    <comment ref="Y265" authorId="1">
      <text>
        <r>
          <rPr>
            <b/>
            <sz val="9"/>
            <rFont val="Tahoma"/>
          </rPr>
          <t>Gairola, Krishan:</t>
        </r>
        <r>
          <rPr>
            <sz val="9"/>
            <rFont val="Tahoma"/>
          </rPr>
          <t xml:space="preserve">
Textfeld</t>
        </r>
      </text>
    </comment>
    <comment ref="Z265" authorId="1">
      <text>
        <r>
          <rPr>
            <b/>
            <sz val="9"/>
            <rFont val="Tahoma"/>
          </rPr>
          <t>Gairola, Krishan:</t>
        </r>
        <r>
          <rPr>
            <sz val="9"/>
            <rFont val="Tahoma"/>
          </rPr>
          <t xml:space="preserve">
Textfeld</t>
        </r>
      </text>
    </comment>
    <comment ref="I266" authorId="0">
      <text>
        <r>
          <rPr>
            <b/>
            <sz val="9"/>
            <rFont val="Tahoma"/>
          </rPr>
          <t>von Kleist, Björn:</t>
        </r>
        <r>
          <rPr>
            <sz val="9"/>
            <rFont val="Tahoma"/>
          </rPr>
          <t xml:space="preserve">
CO2-Wert</t>
        </r>
      </text>
    </comment>
    <comment ref="J266" authorId="0">
      <text>
        <r>
          <rPr>
            <b/>
            <sz val="9"/>
            <rFont val="Tahoma"/>
          </rPr>
          <t>von Kleist, Björn:</t>
        </r>
        <r>
          <rPr>
            <sz val="9"/>
            <rFont val="Tahoma"/>
          </rPr>
          <t xml:space="preserve">
CO2-Wert</t>
        </r>
      </text>
    </comment>
    <comment ref="K266" authorId="0">
      <text>
        <r>
          <rPr>
            <b/>
            <sz val="9"/>
            <rFont val="Tahoma"/>
          </rPr>
          <t>von Kleist, Björn:</t>
        </r>
        <r>
          <rPr>
            <sz val="9"/>
            <rFont val="Tahoma"/>
          </rPr>
          <t xml:space="preserve">
CO2-Wert</t>
        </r>
      </text>
    </comment>
    <comment ref="L266" authorId="0">
      <text>
        <r>
          <rPr>
            <b/>
            <sz val="9"/>
            <rFont val="Tahoma"/>
          </rPr>
          <t>von Kleist, Björn:</t>
        </r>
        <r>
          <rPr>
            <sz val="9"/>
            <rFont val="Tahoma"/>
          </rPr>
          <t xml:space="preserve">
CO2-Wert</t>
        </r>
      </text>
    </comment>
    <comment ref="M266" authorId="0">
      <text>
        <r>
          <rPr>
            <b/>
            <sz val="9"/>
            <rFont val="Tahoma"/>
          </rPr>
          <t>von Kleist, Björn:</t>
        </r>
        <r>
          <rPr>
            <sz val="9"/>
            <rFont val="Tahoma"/>
          </rPr>
          <t xml:space="preserve">
CO2-Wert</t>
        </r>
      </text>
    </comment>
    <comment ref="N266" authorId="0">
      <text>
        <r>
          <rPr>
            <b/>
            <sz val="9"/>
            <rFont val="Tahoma"/>
          </rPr>
          <t>von Kleist, Björn:</t>
        </r>
        <r>
          <rPr>
            <sz val="9"/>
            <rFont val="Tahoma"/>
          </rPr>
          <t xml:space="preserve">
CO2-Wert</t>
        </r>
      </text>
    </comment>
    <comment ref="O266" authorId="0">
      <text>
        <r>
          <rPr>
            <b/>
            <sz val="9"/>
            <rFont val="Tahoma"/>
          </rPr>
          <t>von Kleist, Björn:</t>
        </r>
        <r>
          <rPr>
            <sz val="9"/>
            <rFont val="Tahoma"/>
          </rPr>
          <t xml:space="preserve">
CO2-Wert</t>
        </r>
      </text>
    </comment>
    <comment ref="P266" authorId="0">
      <text>
        <r>
          <rPr>
            <b/>
            <sz val="9"/>
            <rFont val="Tahoma"/>
          </rPr>
          <t>von Kleist, Björn:</t>
        </r>
        <r>
          <rPr>
            <sz val="9"/>
            <rFont val="Tahoma"/>
          </rPr>
          <t xml:space="preserve">
CO2-Wert</t>
        </r>
      </text>
    </comment>
    <comment ref="Q266" authorId="0">
      <text>
        <r>
          <rPr>
            <b/>
            <sz val="9"/>
            <rFont val="Tahoma"/>
          </rPr>
          <t>von Kleist, Björn:</t>
        </r>
        <r>
          <rPr>
            <sz val="9"/>
            <rFont val="Tahoma"/>
          </rPr>
          <t xml:space="preserve">
CO2-Wert</t>
        </r>
      </text>
    </comment>
    <comment ref="R266" authorId="0">
      <text>
        <r>
          <rPr>
            <b/>
            <sz val="9"/>
            <rFont val="Tahoma"/>
          </rPr>
          <t>von Kleist, Björn:</t>
        </r>
        <r>
          <rPr>
            <sz val="9"/>
            <rFont val="Tahoma"/>
          </rPr>
          <t xml:space="preserve">
CO2-Wert</t>
        </r>
      </text>
    </comment>
    <comment ref="S266" authorId="0">
      <text>
        <r>
          <rPr>
            <b/>
            <sz val="9"/>
            <rFont val="Tahoma"/>
          </rPr>
          <t>von Kleist, Björn:</t>
        </r>
        <r>
          <rPr>
            <sz val="9"/>
            <rFont val="Tahoma"/>
          </rPr>
          <t xml:space="preserve">
CO2-Wert</t>
        </r>
      </text>
    </comment>
    <comment ref="T266" authorId="0">
      <text>
        <r>
          <rPr>
            <b/>
            <sz val="9"/>
            <rFont val="Tahoma"/>
          </rPr>
          <t>von Kleist, Björn:</t>
        </r>
        <r>
          <rPr>
            <sz val="9"/>
            <rFont val="Tahoma"/>
          </rPr>
          <t xml:space="preserve">
CO2-Wert</t>
        </r>
      </text>
    </comment>
    <comment ref="U266" authorId="0">
      <text>
        <r>
          <rPr>
            <b/>
            <sz val="9"/>
            <rFont val="Tahoma"/>
          </rPr>
          <t>von Kleist, Björn:</t>
        </r>
        <r>
          <rPr>
            <sz val="9"/>
            <rFont val="Tahoma"/>
          </rPr>
          <t xml:space="preserve">
CO2-Wert</t>
        </r>
      </text>
    </comment>
    <comment ref="V266" authorId="0">
      <text>
        <r>
          <rPr>
            <b/>
            <sz val="9"/>
            <rFont val="Tahoma"/>
          </rPr>
          <t>von Kleist, Björn:</t>
        </r>
        <r>
          <rPr>
            <sz val="9"/>
            <rFont val="Tahoma"/>
          </rPr>
          <t xml:space="preserve">
CO2-Wert</t>
        </r>
      </text>
    </comment>
    <comment ref="W266" authorId="0">
      <text>
        <r>
          <rPr>
            <b/>
            <sz val="9"/>
            <rFont val="Tahoma"/>
          </rPr>
          <t>von Kleist, Björn:</t>
        </r>
        <r>
          <rPr>
            <sz val="9"/>
            <rFont val="Tahoma"/>
          </rPr>
          <t xml:space="preserve">
CO2-Wert</t>
        </r>
      </text>
    </comment>
    <comment ref="X266" authorId="0">
      <text>
        <r>
          <rPr>
            <b/>
            <sz val="9"/>
            <rFont val="Tahoma"/>
          </rPr>
          <t>von Kleist, Björn:</t>
        </r>
        <r>
          <rPr>
            <sz val="9"/>
            <rFont val="Tahoma"/>
          </rPr>
          <t xml:space="preserve">
CO2-Wert</t>
        </r>
      </text>
    </comment>
    <comment ref="Y266" authorId="0">
      <text>
        <r>
          <rPr>
            <b/>
            <sz val="9"/>
            <rFont val="Tahoma"/>
          </rPr>
          <t>von Kleist, Björn:</t>
        </r>
        <r>
          <rPr>
            <sz val="9"/>
            <rFont val="Tahoma"/>
          </rPr>
          <t xml:space="preserve">
CO2-Wert</t>
        </r>
      </text>
    </comment>
    <comment ref="Z266" authorId="0">
      <text>
        <r>
          <rPr>
            <b/>
            <sz val="9"/>
            <rFont val="Tahoma"/>
          </rPr>
          <t>von Kleist, Björn:</t>
        </r>
        <r>
          <rPr>
            <sz val="9"/>
            <rFont val="Tahoma"/>
          </rPr>
          <t xml:space="preserve">
CO2-Wert</t>
        </r>
      </text>
    </comment>
    <comment ref="I267" authorId="1">
      <text>
        <r>
          <rPr>
            <b/>
            <sz val="9"/>
            <rFont val="Tahoma"/>
          </rPr>
          <t>Gairola, Krishan:</t>
        </r>
        <r>
          <rPr>
            <sz val="9"/>
            <rFont val="Tahoma"/>
          </rPr>
          <t xml:space="preserve">
Textfeld</t>
        </r>
      </text>
    </comment>
    <comment ref="J267" authorId="1">
      <text>
        <r>
          <rPr>
            <b/>
            <sz val="9"/>
            <rFont val="Tahoma"/>
          </rPr>
          <t>Gairola, Krishan:</t>
        </r>
        <r>
          <rPr>
            <sz val="9"/>
            <rFont val="Tahoma"/>
          </rPr>
          <t xml:space="preserve">
Textfeld</t>
        </r>
      </text>
    </comment>
    <comment ref="K267" authorId="1">
      <text>
        <r>
          <rPr>
            <b/>
            <sz val="9"/>
            <rFont val="Tahoma"/>
          </rPr>
          <t>Gairola, Krishan:</t>
        </r>
        <r>
          <rPr>
            <sz val="9"/>
            <rFont val="Tahoma"/>
          </rPr>
          <t xml:space="preserve">
Textfeld</t>
        </r>
      </text>
    </comment>
    <comment ref="L267" authorId="1">
      <text>
        <r>
          <rPr>
            <b/>
            <sz val="9"/>
            <rFont val="Tahoma"/>
          </rPr>
          <t>Gairola, Krishan:</t>
        </r>
        <r>
          <rPr>
            <sz val="9"/>
            <rFont val="Tahoma"/>
          </rPr>
          <t xml:space="preserve">
Textfeld</t>
        </r>
      </text>
    </comment>
    <comment ref="M267" authorId="1">
      <text>
        <r>
          <rPr>
            <b/>
            <sz val="9"/>
            <rFont val="Tahoma"/>
          </rPr>
          <t>Gairola, Krishan:</t>
        </r>
        <r>
          <rPr>
            <sz val="9"/>
            <rFont val="Tahoma"/>
          </rPr>
          <t xml:space="preserve">
Textfeld</t>
        </r>
      </text>
    </comment>
    <comment ref="N267" authorId="1">
      <text>
        <r>
          <rPr>
            <b/>
            <sz val="9"/>
            <rFont val="Tahoma"/>
          </rPr>
          <t>Gairola, Krishan:</t>
        </r>
        <r>
          <rPr>
            <sz val="9"/>
            <rFont val="Tahoma"/>
          </rPr>
          <t xml:space="preserve">
Textfeld</t>
        </r>
      </text>
    </comment>
    <comment ref="O267" authorId="1">
      <text>
        <r>
          <rPr>
            <b/>
            <sz val="9"/>
            <rFont val="Tahoma"/>
          </rPr>
          <t>Gairola, Krishan:</t>
        </r>
        <r>
          <rPr>
            <sz val="9"/>
            <rFont val="Tahoma"/>
          </rPr>
          <t xml:space="preserve">
Textfeld</t>
        </r>
      </text>
    </comment>
    <comment ref="P267" authorId="1">
      <text>
        <r>
          <rPr>
            <b/>
            <sz val="9"/>
            <rFont val="Tahoma"/>
          </rPr>
          <t>Gairola, Krishan:</t>
        </r>
        <r>
          <rPr>
            <sz val="9"/>
            <rFont val="Tahoma"/>
          </rPr>
          <t xml:space="preserve">
Textfeld</t>
        </r>
      </text>
    </comment>
    <comment ref="Q267" authorId="1">
      <text>
        <r>
          <rPr>
            <b/>
            <sz val="9"/>
            <rFont val="Tahoma"/>
          </rPr>
          <t>Gairola, Krishan:</t>
        </r>
        <r>
          <rPr>
            <sz val="9"/>
            <rFont val="Tahoma"/>
          </rPr>
          <t xml:space="preserve">
Textfeld</t>
        </r>
      </text>
    </comment>
    <comment ref="R267" authorId="1">
      <text>
        <r>
          <rPr>
            <b/>
            <sz val="9"/>
            <rFont val="Tahoma"/>
          </rPr>
          <t>Gairola, Krishan:</t>
        </r>
        <r>
          <rPr>
            <sz val="9"/>
            <rFont val="Tahoma"/>
          </rPr>
          <t xml:space="preserve">
Textfeld</t>
        </r>
      </text>
    </comment>
    <comment ref="S267" authorId="1">
      <text>
        <r>
          <rPr>
            <b/>
            <sz val="9"/>
            <rFont val="Tahoma"/>
          </rPr>
          <t>Gairola, Krishan:</t>
        </r>
        <r>
          <rPr>
            <sz val="9"/>
            <rFont val="Tahoma"/>
          </rPr>
          <t xml:space="preserve">
Textfeld</t>
        </r>
      </text>
    </comment>
    <comment ref="T267" authorId="1">
      <text>
        <r>
          <rPr>
            <b/>
            <sz val="9"/>
            <rFont val="Tahoma"/>
          </rPr>
          <t>Gairola, Krishan:</t>
        </r>
        <r>
          <rPr>
            <sz val="9"/>
            <rFont val="Tahoma"/>
          </rPr>
          <t xml:space="preserve">
Textfeld</t>
        </r>
      </text>
    </comment>
    <comment ref="U267" authorId="1">
      <text>
        <r>
          <rPr>
            <b/>
            <sz val="9"/>
            <rFont val="Tahoma"/>
          </rPr>
          <t>Gairola, Krishan:</t>
        </r>
        <r>
          <rPr>
            <sz val="9"/>
            <rFont val="Tahoma"/>
          </rPr>
          <t xml:space="preserve">
Textfeld</t>
        </r>
      </text>
    </comment>
    <comment ref="V267" authorId="1">
      <text>
        <r>
          <rPr>
            <b/>
            <sz val="9"/>
            <rFont val="Tahoma"/>
          </rPr>
          <t>Gairola, Krishan:</t>
        </r>
        <r>
          <rPr>
            <sz val="9"/>
            <rFont val="Tahoma"/>
          </rPr>
          <t xml:space="preserve">
Textfeld</t>
        </r>
      </text>
    </comment>
    <comment ref="W267" authorId="1">
      <text>
        <r>
          <rPr>
            <b/>
            <sz val="9"/>
            <rFont val="Tahoma"/>
          </rPr>
          <t>Gairola, Krishan:</t>
        </r>
        <r>
          <rPr>
            <sz val="9"/>
            <rFont val="Tahoma"/>
          </rPr>
          <t xml:space="preserve">
Textfeld</t>
        </r>
      </text>
    </comment>
    <comment ref="X267" authorId="1">
      <text>
        <r>
          <rPr>
            <b/>
            <sz val="9"/>
            <rFont val="Tahoma"/>
          </rPr>
          <t>Gairola, Krishan:</t>
        </r>
        <r>
          <rPr>
            <sz val="9"/>
            <rFont val="Tahoma"/>
          </rPr>
          <t xml:space="preserve">
Textfeld</t>
        </r>
      </text>
    </comment>
    <comment ref="Y267" authorId="1">
      <text>
        <r>
          <rPr>
            <b/>
            <sz val="9"/>
            <rFont val="Tahoma"/>
          </rPr>
          <t>Gairola, Krishan:</t>
        </r>
        <r>
          <rPr>
            <sz val="9"/>
            <rFont val="Tahoma"/>
          </rPr>
          <t xml:space="preserve">
Textfeld</t>
        </r>
      </text>
    </comment>
    <comment ref="Z267" authorId="1">
      <text>
        <r>
          <rPr>
            <b/>
            <sz val="9"/>
            <rFont val="Tahoma"/>
          </rPr>
          <t>Gairola, Krishan:</t>
        </r>
        <r>
          <rPr>
            <sz val="9"/>
            <rFont val="Tahoma"/>
          </rPr>
          <t xml:space="preserve">
Textfeld</t>
        </r>
      </text>
    </comment>
    <comment ref="I268" authorId="0">
      <text>
        <r>
          <rPr>
            <b/>
            <sz val="9"/>
            <rFont val="Tahoma"/>
          </rPr>
          <t>von Kleist, Björn:</t>
        </r>
        <r>
          <rPr>
            <sz val="9"/>
            <rFont val="Tahoma"/>
          </rPr>
          <t xml:space="preserve">
CO2-Wert</t>
        </r>
      </text>
    </comment>
    <comment ref="J268" authorId="0">
      <text>
        <r>
          <rPr>
            <b/>
            <sz val="9"/>
            <rFont val="Tahoma"/>
          </rPr>
          <t>von Kleist, Björn:</t>
        </r>
        <r>
          <rPr>
            <sz val="9"/>
            <rFont val="Tahoma"/>
          </rPr>
          <t xml:space="preserve">
CO2-Wert</t>
        </r>
      </text>
    </comment>
    <comment ref="K268" authorId="0">
      <text>
        <r>
          <rPr>
            <b/>
            <sz val="9"/>
            <rFont val="Tahoma"/>
          </rPr>
          <t>von Kleist, Björn:</t>
        </r>
        <r>
          <rPr>
            <sz val="9"/>
            <rFont val="Tahoma"/>
          </rPr>
          <t xml:space="preserve">
CO2-Wert</t>
        </r>
      </text>
    </comment>
    <comment ref="L268" authorId="0">
      <text>
        <r>
          <rPr>
            <b/>
            <sz val="9"/>
            <rFont val="Tahoma"/>
          </rPr>
          <t>von Kleist, Björn:</t>
        </r>
        <r>
          <rPr>
            <sz val="9"/>
            <rFont val="Tahoma"/>
          </rPr>
          <t xml:space="preserve">
CO2-Wert</t>
        </r>
      </text>
    </comment>
    <comment ref="M268" authorId="0">
      <text>
        <r>
          <rPr>
            <b/>
            <sz val="9"/>
            <rFont val="Tahoma"/>
          </rPr>
          <t>von Kleist, Björn:</t>
        </r>
        <r>
          <rPr>
            <sz val="9"/>
            <rFont val="Tahoma"/>
          </rPr>
          <t xml:space="preserve">
CO2-Wert</t>
        </r>
      </text>
    </comment>
    <comment ref="N268" authorId="0">
      <text>
        <r>
          <rPr>
            <b/>
            <sz val="9"/>
            <rFont val="Tahoma"/>
          </rPr>
          <t>von Kleist, Björn:</t>
        </r>
        <r>
          <rPr>
            <sz val="9"/>
            <rFont val="Tahoma"/>
          </rPr>
          <t xml:space="preserve">
CO2-Wert</t>
        </r>
      </text>
    </comment>
    <comment ref="O268" authorId="0">
      <text>
        <r>
          <rPr>
            <b/>
            <sz val="9"/>
            <rFont val="Tahoma"/>
          </rPr>
          <t>von Kleist, Björn:</t>
        </r>
        <r>
          <rPr>
            <sz val="9"/>
            <rFont val="Tahoma"/>
          </rPr>
          <t xml:space="preserve">
CO2-Wert</t>
        </r>
      </text>
    </comment>
    <comment ref="P268" authorId="0">
      <text>
        <r>
          <rPr>
            <b/>
            <sz val="9"/>
            <rFont val="Tahoma"/>
          </rPr>
          <t>von Kleist, Björn:</t>
        </r>
        <r>
          <rPr>
            <sz val="9"/>
            <rFont val="Tahoma"/>
          </rPr>
          <t xml:space="preserve">
CO2-Wert</t>
        </r>
      </text>
    </comment>
    <comment ref="Q268" authorId="0">
      <text>
        <r>
          <rPr>
            <b/>
            <sz val="9"/>
            <rFont val="Tahoma"/>
          </rPr>
          <t>von Kleist, Björn:</t>
        </r>
        <r>
          <rPr>
            <sz val="9"/>
            <rFont val="Tahoma"/>
          </rPr>
          <t xml:space="preserve">
CO2-Wert</t>
        </r>
      </text>
    </comment>
    <comment ref="R268" authorId="0">
      <text>
        <r>
          <rPr>
            <b/>
            <sz val="9"/>
            <rFont val="Tahoma"/>
          </rPr>
          <t>von Kleist, Björn:</t>
        </r>
        <r>
          <rPr>
            <sz val="9"/>
            <rFont val="Tahoma"/>
          </rPr>
          <t xml:space="preserve">
CO2-Wert</t>
        </r>
      </text>
    </comment>
    <comment ref="S268" authorId="0">
      <text>
        <r>
          <rPr>
            <b/>
            <sz val="9"/>
            <rFont val="Tahoma"/>
          </rPr>
          <t>von Kleist, Björn:</t>
        </r>
        <r>
          <rPr>
            <sz val="9"/>
            <rFont val="Tahoma"/>
          </rPr>
          <t xml:space="preserve">
CO2-Wert</t>
        </r>
      </text>
    </comment>
    <comment ref="T268" authorId="0">
      <text>
        <r>
          <rPr>
            <b/>
            <sz val="9"/>
            <rFont val="Tahoma"/>
          </rPr>
          <t>von Kleist, Björn:</t>
        </r>
        <r>
          <rPr>
            <sz val="9"/>
            <rFont val="Tahoma"/>
          </rPr>
          <t xml:space="preserve">
CO2-Wert</t>
        </r>
      </text>
    </comment>
    <comment ref="U268" authorId="0">
      <text>
        <r>
          <rPr>
            <b/>
            <sz val="9"/>
            <rFont val="Tahoma"/>
          </rPr>
          <t>von Kleist, Björn:</t>
        </r>
        <r>
          <rPr>
            <sz val="9"/>
            <rFont val="Tahoma"/>
          </rPr>
          <t xml:space="preserve">
CO2-Wert</t>
        </r>
      </text>
    </comment>
    <comment ref="V268" authorId="0">
      <text>
        <r>
          <rPr>
            <b/>
            <sz val="9"/>
            <rFont val="Tahoma"/>
          </rPr>
          <t>von Kleist, Björn:</t>
        </r>
        <r>
          <rPr>
            <sz val="9"/>
            <rFont val="Tahoma"/>
          </rPr>
          <t xml:space="preserve">
CO2-Wert</t>
        </r>
      </text>
    </comment>
    <comment ref="W268" authorId="0">
      <text>
        <r>
          <rPr>
            <b/>
            <sz val="9"/>
            <rFont val="Tahoma"/>
          </rPr>
          <t>von Kleist, Björn:</t>
        </r>
        <r>
          <rPr>
            <sz val="9"/>
            <rFont val="Tahoma"/>
          </rPr>
          <t xml:space="preserve">
CO2-Wert</t>
        </r>
      </text>
    </comment>
    <comment ref="X268" authorId="0">
      <text>
        <r>
          <rPr>
            <b/>
            <sz val="9"/>
            <rFont val="Tahoma"/>
          </rPr>
          <t>von Kleist, Björn:</t>
        </r>
        <r>
          <rPr>
            <sz val="9"/>
            <rFont val="Tahoma"/>
          </rPr>
          <t xml:space="preserve">
CO2-Wert</t>
        </r>
      </text>
    </comment>
    <comment ref="Y268" authorId="0">
      <text>
        <r>
          <rPr>
            <b/>
            <sz val="9"/>
            <rFont val="Tahoma"/>
          </rPr>
          <t>von Kleist, Björn:</t>
        </r>
        <r>
          <rPr>
            <sz val="9"/>
            <rFont val="Tahoma"/>
          </rPr>
          <t xml:space="preserve">
CO2-Wert</t>
        </r>
      </text>
    </comment>
    <comment ref="Z268" authorId="0">
      <text>
        <r>
          <rPr>
            <b/>
            <sz val="9"/>
            <rFont val="Tahoma"/>
          </rPr>
          <t>von Kleist, Björn:</t>
        </r>
        <r>
          <rPr>
            <sz val="9"/>
            <rFont val="Tahoma"/>
          </rPr>
          <t xml:space="preserve">
CO2-Wert</t>
        </r>
      </text>
    </comment>
    <comment ref="I269" authorId="1">
      <text>
        <r>
          <rPr>
            <b/>
            <sz val="9"/>
            <rFont val="Tahoma"/>
          </rPr>
          <t>Gairola, Krishan:</t>
        </r>
        <r>
          <rPr>
            <sz val="9"/>
            <rFont val="Tahoma"/>
          </rPr>
          <t xml:space="preserve">
Textfeld</t>
        </r>
      </text>
    </comment>
    <comment ref="J269" authorId="1">
      <text>
        <r>
          <rPr>
            <b/>
            <sz val="9"/>
            <rFont val="Tahoma"/>
          </rPr>
          <t>Gairola, Krishan:</t>
        </r>
        <r>
          <rPr>
            <sz val="9"/>
            <rFont val="Tahoma"/>
          </rPr>
          <t xml:space="preserve">
Textfeld</t>
        </r>
      </text>
    </comment>
    <comment ref="K269" authorId="1">
      <text>
        <r>
          <rPr>
            <b/>
            <sz val="9"/>
            <rFont val="Tahoma"/>
          </rPr>
          <t>Gairola, Krishan:</t>
        </r>
        <r>
          <rPr>
            <sz val="9"/>
            <rFont val="Tahoma"/>
          </rPr>
          <t xml:space="preserve">
Textfeld</t>
        </r>
      </text>
    </comment>
    <comment ref="L269" authorId="1">
      <text>
        <r>
          <rPr>
            <b/>
            <sz val="9"/>
            <rFont val="Tahoma"/>
          </rPr>
          <t>Gairola, Krishan:</t>
        </r>
        <r>
          <rPr>
            <sz val="9"/>
            <rFont val="Tahoma"/>
          </rPr>
          <t xml:space="preserve">
Textfeld</t>
        </r>
      </text>
    </comment>
    <comment ref="M269" authorId="1">
      <text>
        <r>
          <rPr>
            <b/>
            <sz val="9"/>
            <rFont val="Tahoma"/>
          </rPr>
          <t>Gairola, Krishan:</t>
        </r>
        <r>
          <rPr>
            <sz val="9"/>
            <rFont val="Tahoma"/>
          </rPr>
          <t xml:space="preserve">
Textfeld</t>
        </r>
      </text>
    </comment>
    <comment ref="N269" authorId="1">
      <text>
        <r>
          <rPr>
            <b/>
            <sz val="9"/>
            <rFont val="Tahoma"/>
          </rPr>
          <t>Gairola, Krishan:</t>
        </r>
        <r>
          <rPr>
            <sz val="9"/>
            <rFont val="Tahoma"/>
          </rPr>
          <t xml:space="preserve">
Textfeld</t>
        </r>
      </text>
    </comment>
    <comment ref="O269" authorId="1">
      <text>
        <r>
          <rPr>
            <b/>
            <sz val="9"/>
            <rFont val="Tahoma"/>
          </rPr>
          <t>Gairola, Krishan:</t>
        </r>
        <r>
          <rPr>
            <sz val="9"/>
            <rFont val="Tahoma"/>
          </rPr>
          <t xml:space="preserve">
Textfeld</t>
        </r>
      </text>
    </comment>
    <comment ref="P269" authorId="1">
      <text>
        <r>
          <rPr>
            <b/>
            <sz val="9"/>
            <rFont val="Tahoma"/>
          </rPr>
          <t>Gairola, Krishan:</t>
        </r>
        <r>
          <rPr>
            <sz val="9"/>
            <rFont val="Tahoma"/>
          </rPr>
          <t xml:space="preserve">
Textfeld</t>
        </r>
      </text>
    </comment>
    <comment ref="Q269" authorId="1">
      <text>
        <r>
          <rPr>
            <b/>
            <sz val="9"/>
            <rFont val="Tahoma"/>
          </rPr>
          <t>Gairola, Krishan:</t>
        </r>
        <r>
          <rPr>
            <sz val="9"/>
            <rFont val="Tahoma"/>
          </rPr>
          <t xml:space="preserve">
Textfeld</t>
        </r>
      </text>
    </comment>
    <comment ref="R269" authorId="1">
      <text>
        <r>
          <rPr>
            <b/>
            <sz val="9"/>
            <rFont val="Tahoma"/>
          </rPr>
          <t>Gairola, Krishan:</t>
        </r>
        <r>
          <rPr>
            <sz val="9"/>
            <rFont val="Tahoma"/>
          </rPr>
          <t xml:space="preserve">
Textfeld</t>
        </r>
      </text>
    </comment>
    <comment ref="S269" authorId="1">
      <text>
        <r>
          <rPr>
            <b/>
            <sz val="9"/>
            <rFont val="Tahoma"/>
          </rPr>
          <t>Gairola, Krishan:</t>
        </r>
        <r>
          <rPr>
            <sz val="9"/>
            <rFont val="Tahoma"/>
          </rPr>
          <t xml:space="preserve">
Textfeld</t>
        </r>
      </text>
    </comment>
    <comment ref="T269" authorId="1">
      <text>
        <r>
          <rPr>
            <b/>
            <sz val="9"/>
            <rFont val="Tahoma"/>
          </rPr>
          <t>Gairola, Krishan:</t>
        </r>
        <r>
          <rPr>
            <sz val="9"/>
            <rFont val="Tahoma"/>
          </rPr>
          <t xml:space="preserve">
Textfeld</t>
        </r>
      </text>
    </comment>
    <comment ref="U269" authorId="1">
      <text>
        <r>
          <rPr>
            <b/>
            <sz val="9"/>
            <rFont val="Tahoma"/>
          </rPr>
          <t>Gairola, Krishan:</t>
        </r>
        <r>
          <rPr>
            <sz val="9"/>
            <rFont val="Tahoma"/>
          </rPr>
          <t xml:space="preserve">
Textfeld</t>
        </r>
      </text>
    </comment>
    <comment ref="V269" authorId="1">
      <text>
        <r>
          <rPr>
            <b/>
            <sz val="9"/>
            <rFont val="Tahoma"/>
          </rPr>
          <t>Gairola, Krishan:</t>
        </r>
        <r>
          <rPr>
            <sz val="9"/>
            <rFont val="Tahoma"/>
          </rPr>
          <t xml:space="preserve">
Textfeld</t>
        </r>
      </text>
    </comment>
    <comment ref="W269" authorId="1">
      <text>
        <r>
          <rPr>
            <b/>
            <sz val="9"/>
            <rFont val="Tahoma"/>
          </rPr>
          <t>Gairola, Krishan:</t>
        </r>
        <r>
          <rPr>
            <sz val="9"/>
            <rFont val="Tahoma"/>
          </rPr>
          <t xml:space="preserve">
Textfeld</t>
        </r>
      </text>
    </comment>
    <comment ref="X269" authorId="1">
      <text>
        <r>
          <rPr>
            <b/>
            <sz val="9"/>
            <rFont val="Tahoma"/>
          </rPr>
          <t>Gairola, Krishan:</t>
        </r>
        <r>
          <rPr>
            <sz val="9"/>
            <rFont val="Tahoma"/>
          </rPr>
          <t xml:space="preserve">
Textfeld</t>
        </r>
      </text>
    </comment>
    <comment ref="Y269" authorId="1">
      <text>
        <r>
          <rPr>
            <b/>
            <sz val="9"/>
            <rFont val="Tahoma"/>
          </rPr>
          <t>Gairola, Krishan:</t>
        </r>
        <r>
          <rPr>
            <sz val="9"/>
            <rFont val="Tahoma"/>
          </rPr>
          <t xml:space="preserve">
Textfeld</t>
        </r>
      </text>
    </comment>
    <comment ref="Z269" authorId="1">
      <text>
        <r>
          <rPr>
            <b/>
            <sz val="9"/>
            <rFont val="Tahoma"/>
          </rPr>
          <t>Gairola, Krishan:</t>
        </r>
        <r>
          <rPr>
            <sz val="9"/>
            <rFont val="Tahoma"/>
          </rPr>
          <t xml:space="preserve">
Textfeld</t>
        </r>
      </text>
    </comment>
    <comment ref="I270" authorId="0">
      <text>
        <r>
          <rPr>
            <b/>
            <sz val="9"/>
            <rFont val="Tahoma"/>
          </rPr>
          <t>von Kleist, Björn:</t>
        </r>
        <r>
          <rPr>
            <sz val="9"/>
            <rFont val="Tahoma"/>
          </rPr>
          <t xml:space="preserve">
CO2-Wert</t>
        </r>
      </text>
    </comment>
    <comment ref="J270" authorId="0">
      <text>
        <r>
          <rPr>
            <b/>
            <sz val="9"/>
            <rFont val="Tahoma"/>
          </rPr>
          <t>von Kleist, Björn:</t>
        </r>
        <r>
          <rPr>
            <sz val="9"/>
            <rFont val="Tahoma"/>
          </rPr>
          <t xml:space="preserve">
CO2-Wert</t>
        </r>
      </text>
    </comment>
    <comment ref="K270" authorId="0">
      <text>
        <r>
          <rPr>
            <b/>
            <sz val="9"/>
            <rFont val="Tahoma"/>
          </rPr>
          <t>von Kleist, Björn:</t>
        </r>
        <r>
          <rPr>
            <sz val="9"/>
            <rFont val="Tahoma"/>
          </rPr>
          <t xml:space="preserve">
CO2-Wert</t>
        </r>
      </text>
    </comment>
    <comment ref="L270" authorId="0">
      <text>
        <r>
          <rPr>
            <b/>
            <sz val="9"/>
            <rFont val="Tahoma"/>
          </rPr>
          <t>von Kleist, Björn:</t>
        </r>
        <r>
          <rPr>
            <sz val="9"/>
            <rFont val="Tahoma"/>
          </rPr>
          <t xml:space="preserve">
CO2-Wert</t>
        </r>
      </text>
    </comment>
    <comment ref="M270" authorId="0">
      <text>
        <r>
          <rPr>
            <b/>
            <sz val="9"/>
            <rFont val="Tahoma"/>
          </rPr>
          <t>von Kleist, Björn:</t>
        </r>
        <r>
          <rPr>
            <sz val="9"/>
            <rFont val="Tahoma"/>
          </rPr>
          <t xml:space="preserve">
CO2-Wert</t>
        </r>
      </text>
    </comment>
    <comment ref="N270" authorId="0">
      <text>
        <r>
          <rPr>
            <b/>
            <sz val="9"/>
            <rFont val="Tahoma"/>
          </rPr>
          <t>von Kleist, Björn:</t>
        </r>
        <r>
          <rPr>
            <sz val="9"/>
            <rFont val="Tahoma"/>
          </rPr>
          <t xml:space="preserve">
CO2-Wert</t>
        </r>
      </text>
    </comment>
    <comment ref="O270" authorId="0">
      <text>
        <r>
          <rPr>
            <b/>
            <sz val="9"/>
            <rFont val="Tahoma"/>
          </rPr>
          <t>von Kleist, Björn:</t>
        </r>
        <r>
          <rPr>
            <sz val="9"/>
            <rFont val="Tahoma"/>
          </rPr>
          <t xml:space="preserve">
CO2-Wert</t>
        </r>
      </text>
    </comment>
    <comment ref="P270" authorId="0">
      <text>
        <r>
          <rPr>
            <b/>
            <sz val="9"/>
            <rFont val="Tahoma"/>
          </rPr>
          <t>von Kleist, Björn:</t>
        </r>
        <r>
          <rPr>
            <sz val="9"/>
            <rFont val="Tahoma"/>
          </rPr>
          <t xml:space="preserve">
CO2-Wert</t>
        </r>
      </text>
    </comment>
    <comment ref="Q270" authorId="0">
      <text>
        <r>
          <rPr>
            <b/>
            <sz val="9"/>
            <rFont val="Tahoma"/>
          </rPr>
          <t>von Kleist, Björn:</t>
        </r>
        <r>
          <rPr>
            <sz val="9"/>
            <rFont val="Tahoma"/>
          </rPr>
          <t xml:space="preserve">
CO2-Wert</t>
        </r>
      </text>
    </comment>
    <comment ref="R270" authorId="0">
      <text>
        <r>
          <rPr>
            <b/>
            <sz val="9"/>
            <rFont val="Tahoma"/>
          </rPr>
          <t>von Kleist, Björn:</t>
        </r>
        <r>
          <rPr>
            <sz val="9"/>
            <rFont val="Tahoma"/>
          </rPr>
          <t xml:space="preserve">
CO2-Wert</t>
        </r>
      </text>
    </comment>
    <comment ref="S270" authorId="0">
      <text>
        <r>
          <rPr>
            <b/>
            <sz val="9"/>
            <rFont val="Tahoma"/>
          </rPr>
          <t>von Kleist, Björn:</t>
        </r>
        <r>
          <rPr>
            <sz val="9"/>
            <rFont val="Tahoma"/>
          </rPr>
          <t xml:space="preserve">
CO2-Wert</t>
        </r>
      </text>
    </comment>
    <comment ref="T270" authorId="0">
      <text>
        <r>
          <rPr>
            <b/>
            <sz val="9"/>
            <rFont val="Tahoma"/>
          </rPr>
          <t>von Kleist, Björn:</t>
        </r>
        <r>
          <rPr>
            <sz val="9"/>
            <rFont val="Tahoma"/>
          </rPr>
          <t xml:space="preserve">
CO2-Wert</t>
        </r>
      </text>
    </comment>
    <comment ref="U270" authorId="0">
      <text>
        <r>
          <rPr>
            <b/>
            <sz val="9"/>
            <rFont val="Tahoma"/>
          </rPr>
          <t>von Kleist, Björn:</t>
        </r>
        <r>
          <rPr>
            <sz val="9"/>
            <rFont val="Tahoma"/>
          </rPr>
          <t xml:space="preserve">
CO2-Wert</t>
        </r>
      </text>
    </comment>
    <comment ref="V270" authorId="0">
      <text>
        <r>
          <rPr>
            <b/>
            <sz val="9"/>
            <rFont val="Tahoma"/>
          </rPr>
          <t>von Kleist, Björn:</t>
        </r>
        <r>
          <rPr>
            <sz val="9"/>
            <rFont val="Tahoma"/>
          </rPr>
          <t xml:space="preserve">
CO2-Wert</t>
        </r>
      </text>
    </comment>
    <comment ref="W270" authorId="0">
      <text>
        <r>
          <rPr>
            <b/>
            <sz val="9"/>
            <rFont val="Tahoma"/>
          </rPr>
          <t>von Kleist, Björn:</t>
        </r>
        <r>
          <rPr>
            <sz val="9"/>
            <rFont val="Tahoma"/>
          </rPr>
          <t xml:space="preserve">
CO2-Wert</t>
        </r>
      </text>
    </comment>
    <comment ref="X270" authorId="0">
      <text>
        <r>
          <rPr>
            <b/>
            <sz val="9"/>
            <rFont val="Tahoma"/>
          </rPr>
          <t>von Kleist, Björn:</t>
        </r>
        <r>
          <rPr>
            <sz val="9"/>
            <rFont val="Tahoma"/>
          </rPr>
          <t xml:space="preserve">
CO2-Wert</t>
        </r>
      </text>
    </comment>
    <comment ref="Y270" authorId="0">
      <text>
        <r>
          <rPr>
            <b/>
            <sz val="9"/>
            <rFont val="Tahoma"/>
          </rPr>
          <t>von Kleist, Björn:</t>
        </r>
        <r>
          <rPr>
            <sz val="9"/>
            <rFont val="Tahoma"/>
          </rPr>
          <t xml:space="preserve">
CO2-Wert</t>
        </r>
      </text>
    </comment>
    <comment ref="Z270" authorId="0">
      <text>
        <r>
          <rPr>
            <b/>
            <sz val="9"/>
            <rFont val="Tahoma"/>
          </rPr>
          <t>von Kleist, Björn:</t>
        </r>
        <r>
          <rPr>
            <sz val="9"/>
            <rFont val="Tahoma"/>
          </rPr>
          <t xml:space="preserve">
CO2-Wert</t>
        </r>
      </text>
    </comment>
    <comment ref="I271" authorId="1">
      <text>
        <r>
          <rPr>
            <b/>
            <sz val="9"/>
            <rFont val="Tahoma"/>
          </rPr>
          <t>Gairola, Krishan:</t>
        </r>
        <r>
          <rPr>
            <sz val="9"/>
            <rFont val="Tahoma"/>
          </rPr>
          <t xml:space="preserve">
Textfeld</t>
        </r>
      </text>
    </comment>
    <comment ref="J271" authorId="1">
      <text>
        <r>
          <rPr>
            <b/>
            <sz val="9"/>
            <rFont val="Tahoma"/>
          </rPr>
          <t>Gairola, Krishan:</t>
        </r>
        <r>
          <rPr>
            <sz val="9"/>
            <rFont val="Tahoma"/>
          </rPr>
          <t xml:space="preserve">
Textfeld</t>
        </r>
      </text>
    </comment>
    <comment ref="K271" authorId="1">
      <text>
        <r>
          <rPr>
            <b/>
            <sz val="9"/>
            <rFont val="Tahoma"/>
          </rPr>
          <t>Gairola, Krishan:</t>
        </r>
        <r>
          <rPr>
            <sz val="9"/>
            <rFont val="Tahoma"/>
          </rPr>
          <t xml:space="preserve">
Textfeld</t>
        </r>
      </text>
    </comment>
    <comment ref="L271" authorId="1">
      <text>
        <r>
          <rPr>
            <b/>
            <sz val="9"/>
            <rFont val="Tahoma"/>
          </rPr>
          <t>Gairola, Krishan:</t>
        </r>
        <r>
          <rPr>
            <sz val="9"/>
            <rFont val="Tahoma"/>
          </rPr>
          <t xml:space="preserve">
Textfeld</t>
        </r>
      </text>
    </comment>
    <comment ref="M271" authorId="1">
      <text>
        <r>
          <rPr>
            <b/>
            <sz val="9"/>
            <rFont val="Tahoma"/>
          </rPr>
          <t>Gairola, Krishan:</t>
        </r>
        <r>
          <rPr>
            <sz val="9"/>
            <rFont val="Tahoma"/>
          </rPr>
          <t xml:space="preserve">
Textfeld</t>
        </r>
      </text>
    </comment>
    <comment ref="N271" authorId="1">
      <text>
        <r>
          <rPr>
            <b/>
            <sz val="9"/>
            <rFont val="Tahoma"/>
          </rPr>
          <t>Gairola, Krishan:</t>
        </r>
        <r>
          <rPr>
            <sz val="9"/>
            <rFont val="Tahoma"/>
          </rPr>
          <t xml:space="preserve">
Textfeld</t>
        </r>
      </text>
    </comment>
    <comment ref="O271" authorId="1">
      <text>
        <r>
          <rPr>
            <b/>
            <sz val="9"/>
            <rFont val="Tahoma"/>
          </rPr>
          <t>Gairola, Krishan:</t>
        </r>
        <r>
          <rPr>
            <sz val="9"/>
            <rFont val="Tahoma"/>
          </rPr>
          <t xml:space="preserve">
Textfeld</t>
        </r>
      </text>
    </comment>
    <comment ref="P271" authorId="1">
      <text>
        <r>
          <rPr>
            <b/>
            <sz val="9"/>
            <rFont val="Tahoma"/>
          </rPr>
          <t>Gairola, Krishan:</t>
        </r>
        <r>
          <rPr>
            <sz val="9"/>
            <rFont val="Tahoma"/>
          </rPr>
          <t xml:space="preserve">
Textfeld</t>
        </r>
      </text>
    </comment>
    <comment ref="Q271" authorId="1">
      <text>
        <r>
          <rPr>
            <b/>
            <sz val="9"/>
            <rFont val="Tahoma"/>
          </rPr>
          <t>Gairola, Krishan:</t>
        </r>
        <r>
          <rPr>
            <sz val="9"/>
            <rFont val="Tahoma"/>
          </rPr>
          <t xml:space="preserve">
Textfeld</t>
        </r>
      </text>
    </comment>
    <comment ref="R271" authorId="1">
      <text>
        <r>
          <rPr>
            <b/>
            <sz val="9"/>
            <rFont val="Tahoma"/>
          </rPr>
          <t>Gairola, Krishan:</t>
        </r>
        <r>
          <rPr>
            <sz val="9"/>
            <rFont val="Tahoma"/>
          </rPr>
          <t xml:space="preserve">
Textfeld</t>
        </r>
      </text>
    </comment>
    <comment ref="S271" authorId="1">
      <text>
        <r>
          <rPr>
            <b/>
            <sz val="9"/>
            <rFont val="Tahoma"/>
          </rPr>
          <t>Gairola, Krishan:</t>
        </r>
        <r>
          <rPr>
            <sz val="9"/>
            <rFont val="Tahoma"/>
          </rPr>
          <t xml:space="preserve">
Textfeld</t>
        </r>
      </text>
    </comment>
    <comment ref="T271" authorId="1">
      <text>
        <r>
          <rPr>
            <b/>
            <sz val="9"/>
            <rFont val="Tahoma"/>
          </rPr>
          <t>Gairola, Krishan:</t>
        </r>
        <r>
          <rPr>
            <sz val="9"/>
            <rFont val="Tahoma"/>
          </rPr>
          <t xml:space="preserve">
Textfeld</t>
        </r>
      </text>
    </comment>
    <comment ref="U271" authorId="1">
      <text>
        <r>
          <rPr>
            <b/>
            <sz val="9"/>
            <rFont val="Tahoma"/>
          </rPr>
          <t>Gairola, Krishan:</t>
        </r>
        <r>
          <rPr>
            <sz val="9"/>
            <rFont val="Tahoma"/>
          </rPr>
          <t xml:space="preserve">
Textfeld</t>
        </r>
      </text>
    </comment>
    <comment ref="V271" authorId="1">
      <text>
        <r>
          <rPr>
            <b/>
            <sz val="9"/>
            <rFont val="Tahoma"/>
          </rPr>
          <t>Gairola, Krishan:</t>
        </r>
        <r>
          <rPr>
            <sz val="9"/>
            <rFont val="Tahoma"/>
          </rPr>
          <t xml:space="preserve">
Textfeld</t>
        </r>
      </text>
    </comment>
    <comment ref="W271" authorId="1">
      <text>
        <r>
          <rPr>
            <b/>
            <sz val="9"/>
            <rFont val="Tahoma"/>
          </rPr>
          <t>Gairola, Krishan:</t>
        </r>
        <r>
          <rPr>
            <sz val="9"/>
            <rFont val="Tahoma"/>
          </rPr>
          <t xml:space="preserve">
Textfeld</t>
        </r>
      </text>
    </comment>
    <comment ref="X271" authorId="1">
      <text>
        <r>
          <rPr>
            <b/>
            <sz val="9"/>
            <rFont val="Tahoma"/>
          </rPr>
          <t>Gairola, Krishan:</t>
        </r>
        <r>
          <rPr>
            <sz val="9"/>
            <rFont val="Tahoma"/>
          </rPr>
          <t xml:space="preserve">
Textfeld</t>
        </r>
      </text>
    </comment>
    <comment ref="Y271" authorId="1">
      <text>
        <r>
          <rPr>
            <b/>
            <sz val="9"/>
            <rFont val="Tahoma"/>
          </rPr>
          <t>Gairola, Krishan:</t>
        </r>
        <r>
          <rPr>
            <sz val="9"/>
            <rFont val="Tahoma"/>
          </rPr>
          <t xml:space="preserve">
Textfeld</t>
        </r>
      </text>
    </comment>
    <comment ref="Z271" authorId="1">
      <text>
        <r>
          <rPr>
            <b/>
            <sz val="9"/>
            <rFont val="Tahoma"/>
          </rPr>
          <t>Gairola, Krishan:</t>
        </r>
        <r>
          <rPr>
            <sz val="9"/>
            <rFont val="Tahoma"/>
          </rPr>
          <t xml:space="preserve">
Textfeld</t>
        </r>
      </text>
    </comment>
    <comment ref="I272" authorId="0">
      <text>
        <r>
          <rPr>
            <b/>
            <sz val="9"/>
            <rFont val="Tahoma"/>
          </rPr>
          <t>von Kleist, Björn:</t>
        </r>
        <r>
          <rPr>
            <sz val="9"/>
            <rFont val="Tahoma"/>
          </rPr>
          <t xml:space="preserve">
CO2-Wert</t>
        </r>
      </text>
    </comment>
    <comment ref="J272" authorId="0">
      <text>
        <r>
          <rPr>
            <b/>
            <sz val="9"/>
            <rFont val="Tahoma"/>
          </rPr>
          <t>von Kleist, Björn:</t>
        </r>
        <r>
          <rPr>
            <sz val="9"/>
            <rFont val="Tahoma"/>
          </rPr>
          <t xml:space="preserve">
CO2-Wert</t>
        </r>
      </text>
    </comment>
    <comment ref="K272" authorId="0">
      <text>
        <r>
          <rPr>
            <b/>
            <sz val="9"/>
            <rFont val="Tahoma"/>
          </rPr>
          <t>von Kleist, Björn:</t>
        </r>
        <r>
          <rPr>
            <sz val="9"/>
            <rFont val="Tahoma"/>
          </rPr>
          <t xml:space="preserve">
CO2-Wert</t>
        </r>
      </text>
    </comment>
    <comment ref="L272" authorId="0">
      <text>
        <r>
          <rPr>
            <b/>
            <sz val="9"/>
            <rFont val="Tahoma"/>
          </rPr>
          <t>von Kleist, Björn:</t>
        </r>
        <r>
          <rPr>
            <sz val="9"/>
            <rFont val="Tahoma"/>
          </rPr>
          <t xml:space="preserve">
CO2-Wert</t>
        </r>
      </text>
    </comment>
    <comment ref="M272" authorId="0">
      <text>
        <r>
          <rPr>
            <b/>
            <sz val="9"/>
            <rFont val="Tahoma"/>
          </rPr>
          <t>von Kleist, Björn:</t>
        </r>
        <r>
          <rPr>
            <sz val="9"/>
            <rFont val="Tahoma"/>
          </rPr>
          <t xml:space="preserve">
CO2-Wert</t>
        </r>
      </text>
    </comment>
    <comment ref="N272" authorId="0">
      <text>
        <r>
          <rPr>
            <b/>
            <sz val="9"/>
            <rFont val="Tahoma"/>
          </rPr>
          <t>von Kleist, Björn:</t>
        </r>
        <r>
          <rPr>
            <sz val="9"/>
            <rFont val="Tahoma"/>
          </rPr>
          <t xml:space="preserve">
CO2-Wert</t>
        </r>
      </text>
    </comment>
    <comment ref="O272" authorId="0">
      <text>
        <r>
          <rPr>
            <b/>
            <sz val="9"/>
            <rFont val="Tahoma"/>
          </rPr>
          <t>von Kleist, Björn:</t>
        </r>
        <r>
          <rPr>
            <sz val="9"/>
            <rFont val="Tahoma"/>
          </rPr>
          <t xml:space="preserve">
CO2-Wert</t>
        </r>
      </text>
    </comment>
    <comment ref="I273" authorId="1">
      <text>
        <r>
          <rPr>
            <b/>
            <sz val="9"/>
            <rFont val="Tahoma"/>
          </rPr>
          <t>Gairola, Krishan:</t>
        </r>
        <r>
          <rPr>
            <sz val="9"/>
            <rFont val="Tahoma"/>
          </rPr>
          <t xml:space="preserve">
Textfeld</t>
        </r>
      </text>
    </comment>
    <comment ref="J273" authorId="1">
      <text>
        <r>
          <rPr>
            <b/>
            <sz val="9"/>
            <rFont val="Tahoma"/>
          </rPr>
          <t>Gairola, Krishan:</t>
        </r>
        <r>
          <rPr>
            <sz val="9"/>
            <rFont val="Tahoma"/>
          </rPr>
          <t xml:space="preserve">
Textfeld</t>
        </r>
      </text>
    </comment>
    <comment ref="K273" authorId="1">
      <text>
        <r>
          <rPr>
            <b/>
            <sz val="9"/>
            <rFont val="Tahoma"/>
          </rPr>
          <t>Gairola, Krishan:</t>
        </r>
        <r>
          <rPr>
            <sz val="9"/>
            <rFont val="Tahoma"/>
          </rPr>
          <t xml:space="preserve">
Textfeld</t>
        </r>
      </text>
    </comment>
    <comment ref="L273" authorId="1">
      <text>
        <r>
          <rPr>
            <b/>
            <sz val="9"/>
            <rFont val="Tahoma"/>
          </rPr>
          <t>Gairola, Krishan:</t>
        </r>
        <r>
          <rPr>
            <sz val="9"/>
            <rFont val="Tahoma"/>
          </rPr>
          <t xml:space="preserve">
Textfeld</t>
        </r>
      </text>
    </comment>
    <comment ref="M273" authorId="1">
      <text>
        <r>
          <rPr>
            <b/>
            <sz val="9"/>
            <rFont val="Tahoma"/>
          </rPr>
          <t>Gairola, Krishan:</t>
        </r>
        <r>
          <rPr>
            <sz val="9"/>
            <rFont val="Tahoma"/>
          </rPr>
          <t xml:space="preserve">
Textfeld</t>
        </r>
      </text>
    </comment>
    <comment ref="N273" authorId="1">
      <text>
        <r>
          <rPr>
            <b/>
            <sz val="9"/>
            <rFont val="Tahoma"/>
          </rPr>
          <t>Gairola, Krishan:</t>
        </r>
        <r>
          <rPr>
            <sz val="9"/>
            <rFont val="Tahoma"/>
          </rPr>
          <t xml:space="preserve">
Textfeld</t>
        </r>
      </text>
    </comment>
    <comment ref="O273" authorId="1">
      <text>
        <r>
          <rPr>
            <b/>
            <sz val="9"/>
            <rFont val="Tahoma"/>
          </rPr>
          <t>Gairola, Krishan:</t>
        </r>
        <r>
          <rPr>
            <sz val="9"/>
            <rFont val="Tahoma"/>
          </rPr>
          <t xml:space="preserve">
Textfeld</t>
        </r>
      </text>
    </comment>
    <comment ref="I274" authorId="0">
      <text>
        <r>
          <rPr>
            <b/>
            <sz val="9"/>
            <rFont val="Tahoma"/>
          </rPr>
          <t>von Kleist, Björn:</t>
        </r>
        <r>
          <rPr>
            <sz val="9"/>
            <rFont val="Tahoma"/>
          </rPr>
          <t xml:space="preserve">
CO2-Wert</t>
        </r>
      </text>
    </comment>
    <comment ref="J274" authorId="0">
      <text>
        <r>
          <rPr>
            <b/>
            <sz val="9"/>
            <rFont val="Tahoma"/>
          </rPr>
          <t>von Kleist, Björn:</t>
        </r>
        <r>
          <rPr>
            <sz val="9"/>
            <rFont val="Tahoma"/>
          </rPr>
          <t xml:space="preserve">
CO2-Wert</t>
        </r>
      </text>
    </comment>
    <comment ref="K274" authorId="0">
      <text>
        <r>
          <rPr>
            <b/>
            <sz val="9"/>
            <rFont val="Tahoma"/>
          </rPr>
          <t>von Kleist, Björn:</t>
        </r>
        <r>
          <rPr>
            <sz val="9"/>
            <rFont val="Tahoma"/>
          </rPr>
          <t xml:space="preserve">
CO2-Wert</t>
        </r>
      </text>
    </comment>
    <comment ref="L274" authorId="0">
      <text>
        <r>
          <rPr>
            <b/>
            <sz val="9"/>
            <rFont val="Tahoma"/>
          </rPr>
          <t>von Kleist, Björn:</t>
        </r>
        <r>
          <rPr>
            <sz val="9"/>
            <rFont val="Tahoma"/>
          </rPr>
          <t xml:space="preserve">
CO2-Wert</t>
        </r>
      </text>
    </comment>
    <comment ref="M274" authorId="0">
      <text>
        <r>
          <rPr>
            <b/>
            <sz val="9"/>
            <rFont val="Tahoma"/>
          </rPr>
          <t>von Kleist, Björn:</t>
        </r>
        <r>
          <rPr>
            <sz val="9"/>
            <rFont val="Tahoma"/>
          </rPr>
          <t xml:space="preserve">
CO2-Wert</t>
        </r>
      </text>
    </comment>
    <comment ref="N274" authorId="0">
      <text>
        <r>
          <rPr>
            <b/>
            <sz val="9"/>
            <rFont val="Tahoma"/>
          </rPr>
          <t>von Kleist, Björn:</t>
        </r>
        <r>
          <rPr>
            <sz val="9"/>
            <rFont val="Tahoma"/>
          </rPr>
          <t xml:space="preserve">
CO2-Wert</t>
        </r>
      </text>
    </comment>
    <comment ref="O274" authorId="0">
      <text>
        <r>
          <rPr>
            <b/>
            <sz val="9"/>
            <rFont val="Tahoma"/>
          </rPr>
          <t>von Kleist, Björn:</t>
        </r>
        <r>
          <rPr>
            <sz val="9"/>
            <rFont val="Tahoma"/>
          </rPr>
          <t xml:space="preserve">
CO2-Wert</t>
        </r>
      </text>
    </comment>
    <comment ref="I275" authorId="1">
      <text>
        <r>
          <rPr>
            <b/>
            <sz val="9"/>
            <rFont val="Tahoma"/>
          </rPr>
          <t>Gairola, Krishan:</t>
        </r>
        <r>
          <rPr>
            <sz val="9"/>
            <rFont val="Tahoma"/>
          </rPr>
          <t xml:space="preserve">
Textfeld</t>
        </r>
      </text>
    </comment>
    <comment ref="J275" authorId="1">
      <text>
        <r>
          <rPr>
            <b/>
            <sz val="9"/>
            <rFont val="Tahoma"/>
          </rPr>
          <t>Gairola, Krishan:</t>
        </r>
        <r>
          <rPr>
            <sz val="9"/>
            <rFont val="Tahoma"/>
          </rPr>
          <t xml:space="preserve">
Textfeld</t>
        </r>
      </text>
    </comment>
    <comment ref="K275" authorId="1">
      <text>
        <r>
          <rPr>
            <b/>
            <sz val="9"/>
            <rFont val="Tahoma"/>
          </rPr>
          <t>Gairola, Krishan:</t>
        </r>
        <r>
          <rPr>
            <sz val="9"/>
            <rFont val="Tahoma"/>
          </rPr>
          <t xml:space="preserve">
Textfeld</t>
        </r>
      </text>
    </comment>
    <comment ref="L275" authorId="1">
      <text>
        <r>
          <rPr>
            <b/>
            <sz val="9"/>
            <rFont val="Tahoma"/>
          </rPr>
          <t>Gairola, Krishan:</t>
        </r>
        <r>
          <rPr>
            <sz val="9"/>
            <rFont val="Tahoma"/>
          </rPr>
          <t xml:space="preserve">
Textfeld</t>
        </r>
      </text>
    </comment>
    <comment ref="M275" authorId="1">
      <text>
        <r>
          <rPr>
            <b/>
            <sz val="9"/>
            <rFont val="Tahoma"/>
          </rPr>
          <t>Gairola, Krishan:</t>
        </r>
        <r>
          <rPr>
            <sz val="9"/>
            <rFont val="Tahoma"/>
          </rPr>
          <t xml:space="preserve">
Textfeld</t>
        </r>
      </text>
    </comment>
    <comment ref="N275" authorId="1">
      <text>
        <r>
          <rPr>
            <b/>
            <sz val="9"/>
            <rFont val="Tahoma"/>
          </rPr>
          <t>Gairola, Krishan:</t>
        </r>
        <r>
          <rPr>
            <sz val="9"/>
            <rFont val="Tahoma"/>
          </rPr>
          <t xml:space="preserve">
Textfeld</t>
        </r>
      </text>
    </comment>
    <comment ref="O275" authorId="1">
      <text>
        <r>
          <rPr>
            <b/>
            <sz val="9"/>
            <rFont val="Tahoma"/>
          </rPr>
          <t>Gairola, Krishan:</t>
        </r>
        <r>
          <rPr>
            <sz val="9"/>
            <rFont val="Tahoma"/>
          </rPr>
          <t xml:space="preserve">
Textfeld</t>
        </r>
      </text>
    </comment>
    <comment ref="I276" authorId="0">
      <text>
        <r>
          <rPr>
            <b/>
            <sz val="9"/>
            <rFont val="Tahoma"/>
          </rPr>
          <t>von Kleist, Björn:</t>
        </r>
        <r>
          <rPr>
            <sz val="9"/>
            <rFont val="Tahoma"/>
          </rPr>
          <t xml:space="preserve">
CO2-Wert</t>
        </r>
      </text>
    </comment>
    <comment ref="J276" authorId="0">
      <text>
        <r>
          <rPr>
            <b/>
            <sz val="9"/>
            <rFont val="Tahoma"/>
          </rPr>
          <t>von Kleist, Björn:</t>
        </r>
        <r>
          <rPr>
            <sz val="9"/>
            <rFont val="Tahoma"/>
          </rPr>
          <t xml:space="preserve">
CO2-Wert</t>
        </r>
      </text>
    </comment>
    <comment ref="K276" authorId="0">
      <text>
        <r>
          <rPr>
            <b/>
            <sz val="9"/>
            <rFont val="Tahoma"/>
          </rPr>
          <t>von Kleist, Björn:</t>
        </r>
        <r>
          <rPr>
            <sz val="9"/>
            <rFont val="Tahoma"/>
          </rPr>
          <t xml:space="preserve">
CO2-Wert</t>
        </r>
      </text>
    </comment>
    <comment ref="L276" authorId="0">
      <text>
        <r>
          <rPr>
            <b/>
            <sz val="9"/>
            <rFont val="Tahoma"/>
          </rPr>
          <t>von Kleist, Björn:</t>
        </r>
        <r>
          <rPr>
            <sz val="9"/>
            <rFont val="Tahoma"/>
          </rPr>
          <t xml:space="preserve">
CO2-Wert</t>
        </r>
      </text>
    </comment>
    <comment ref="M276" authorId="0">
      <text>
        <r>
          <rPr>
            <b/>
            <sz val="9"/>
            <rFont val="Tahoma"/>
          </rPr>
          <t>von Kleist, Björn:</t>
        </r>
        <r>
          <rPr>
            <sz val="9"/>
            <rFont val="Tahoma"/>
          </rPr>
          <t xml:space="preserve">
CO2-Wert</t>
        </r>
      </text>
    </comment>
    <comment ref="N276" authorId="0">
      <text>
        <r>
          <rPr>
            <b/>
            <sz val="9"/>
            <rFont val="Tahoma"/>
          </rPr>
          <t>von Kleist, Björn:</t>
        </r>
        <r>
          <rPr>
            <sz val="9"/>
            <rFont val="Tahoma"/>
          </rPr>
          <t xml:space="preserve">
CO2-Wert</t>
        </r>
      </text>
    </comment>
    <comment ref="O276" authorId="0">
      <text>
        <r>
          <rPr>
            <b/>
            <sz val="9"/>
            <rFont val="Tahoma"/>
          </rPr>
          <t>von Kleist, Björn:</t>
        </r>
        <r>
          <rPr>
            <sz val="9"/>
            <rFont val="Tahoma"/>
          </rPr>
          <t xml:space="preserve">
CO2-Wert</t>
        </r>
      </text>
    </comment>
    <comment ref="I277" authorId="1">
      <text>
        <r>
          <rPr>
            <b/>
            <sz val="9"/>
            <rFont val="Tahoma"/>
          </rPr>
          <t>Gairola, Krishan:</t>
        </r>
        <r>
          <rPr>
            <sz val="9"/>
            <rFont val="Tahoma"/>
          </rPr>
          <t xml:space="preserve">
Textfeld</t>
        </r>
      </text>
    </comment>
    <comment ref="J277" authorId="1">
      <text>
        <r>
          <rPr>
            <b/>
            <sz val="9"/>
            <rFont val="Tahoma"/>
          </rPr>
          <t>Gairola, Krishan:</t>
        </r>
        <r>
          <rPr>
            <sz val="9"/>
            <rFont val="Tahoma"/>
          </rPr>
          <t xml:space="preserve">
Textfeld</t>
        </r>
      </text>
    </comment>
    <comment ref="K277" authorId="1">
      <text>
        <r>
          <rPr>
            <b/>
            <sz val="9"/>
            <rFont val="Tahoma"/>
          </rPr>
          <t>Gairola, Krishan:</t>
        </r>
        <r>
          <rPr>
            <sz val="9"/>
            <rFont val="Tahoma"/>
          </rPr>
          <t xml:space="preserve">
Textfeld</t>
        </r>
      </text>
    </comment>
    <comment ref="L277" authorId="1">
      <text>
        <r>
          <rPr>
            <b/>
            <sz val="9"/>
            <rFont val="Tahoma"/>
          </rPr>
          <t>Gairola, Krishan:</t>
        </r>
        <r>
          <rPr>
            <sz val="9"/>
            <rFont val="Tahoma"/>
          </rPr>
          <t xml:space="preserve">
Textfeld</t>
        </r>
      </text>
    </comment>
    <comment ref="M277" authorId="1">
      <text>
        <r>
          <rPr>
            <b/>
            <sz val="9"/>
            <rFont val="Tahoma"/>
          </rPr>
          <t>Gairola, Krishan:</t>
        </r>
        <r>
          <rPr>
            <sz val="9"/>
            <rFont val="Tahoma"/>
          </rPr>
          <t xml:space="preserve">
Textfeld</t>
        </r>
      </text>
    </comment>
    <comment ref="N277" authorId="1">
      <text>
        <r>
          <rPr>
            <b/>
            <sz val="9"/>
            <rFont val="Tahoma"/>
          </rPr>
          <t>Gairola, Krishan:</t>
        </r>
        <r>
          <rPr>
            <sz val="9"/>
            <rFont val="Tahoma"/>
          </rPr>
          <t xml:space="preserve">
Textfeld</t>
        </r>
      </text>
    </comment>
    <comment ref="O277" authorId="1">
      <text>
        <r>
          <rPr>
            <b/>
            <sz val="9"/>
            <rFont val="Tahoma"/>
          </rPr>
          <t>Gairola, Krishan:</t>
        </r>
        <r>
          <rPr>
            <sz val="9"/>
            <rFont val="Tahoma"/>
          </rPr>
          <t xml:space="preserve">
Textfeld</t>
        </r>
      </text>
    </comment>
    <comment ref="I278" authorId="0">
      <text>
        <r>
          <rPr>
            <b/>
            <sz val="9"/>
            <rFont val="Tahoma"/>
          </rPr>
          <t>von Kleist, Björn:</t>
        </r>
        <r>
          <rPr>
            <sz val="9"/>
            <rFont val="Tahoma"/>
          </rPr>
          <t xml:space="preserve">
CO2-Wert</t>
        </r>
      </text>
    </comment>
    <comment ref="J278" authorId="0">
      <text>
        <r>
          <rPr>
            <b/>
            <sz val="9"/>
            <rFont val="Tahoma"/>
          </rPr>
          <t>von Kleist, Björn:</t>
        </r>
        <r>
          <rPr>
            <sz val="9"/>
            <rFont val="Tahoma"/>
          </rPr>
          <t xml:space="preserve">
CO2-Wert</t>
        </r>
      </text>
    </comment>
    <comment ref="K278" authorId="0">
      <text>
        <r>
          <rPr>
            <b/>
            <sz val="9"/>
            <rFont val="Tahoma"/>
          </rPr>
          <t>von Kleist, Björn:</t>
        </r>
        <r>
          <rPr>
            <sz val="9"/>
            <rFont val="Tahoma"/>
          </rPr>
          <t xml:space="preserve">
CO2-Wert</t>
        </r>
      </text>
    </comment>
    <comment ref="L278" authorId="0">
      <text>
        <r>
          <rPr>
            <b/>
            <sz val="9"/>
            <rFont val="Tahoma"/>
          </rPr>
          <t>von Kleist, Björn:</t>
        </r>
        <r>
          <rPr>
            <sz val="9"/>
            <rFont val="Tahoma"/>
          </rPr>
          <t xml:space="preserve">
CO2-Wert</t>
        </r>
      </text>
    </comment>
    <comment ref="M278" authorId="0">
      <text>
        <r>
          <rPr>
            <b/>
            <sz val="9"/>
            <rFont val="Tahoma"/>
          </rPr>
          <t>von Kleist, Björn:</t>
        </r>
        <r>
          <rPr>
            <sz val="9"/>
            <rFont val="Tahoma"/>
          </rPr>
          <t xml:space="preserve">
CO2-Wert</t>
        </r>
      </text>
    </comment>
    <comment ref="N278" authorId="0">
      <text>
        <r>
          <rPr>
            <b/>
            <sz val="9"/>
            <rFont val="Tahoma"/>
          </rPr>
          <t>von Kleist, Björn:</t>
        </r>
        <r>
          <rPr>
            <sz val="9"/>
            <rFont val="Tahoma"/>
          </rPr>
          <t xml:space="preserve">
CO2-Wert</t>
        </r>
      </text>
    </comment>
    <comment ref="O278" authorId="0">
      <text>
        <r>
          <rPr>
            <b/>
            <sz val="9"/>
            <rFont val="Tahoma"/>
          </rPr>
          <t>von Kleist, Björn:</t>
        </r>
        <r>
          <rPr>
            <sz val="9"/>
            <rFont val="Tahoma"/>
          </rPr>
          <t xml:space="preserve">
CO2-Wert</t>
        </r>
      </text>
    </comment>
    <comment ref="P278" authorId="0">
      <text>
        <r>
          <rPr>
            <b/>
            <sz val="9"/>
            <rFont val="Tahoma"/>
          </rPr>
          <t>von Kleist, Björn:</t>
        </r>
        <r>
          <rPr>
            <sz val="9"/>
            <rFont val="Tahoma"/>
          </rPr>
          <t xml:space="preserve">
CO2-Wert</t>
        </r>
      </text>
    </comment>
    <comment ref="Q278" authorId="0">
      <text>
        <r>
          <rPr>
            <b/>
            <sz val="9"/>
            <rFont val="Tahoma"/>
          </rPr>
          <t>von Kleist, Björn:</t>
        </r>
        <r>
          <rPr>
            <sz val="9"/>
            <rFont val="Tahoma"/>
          </rPr>
          <t xml:space="preserve">
CO2-Wert</t>
        </r>
      </text>
    </comment>
    <comment ref="R278" authorId="0">
      <text>
        <r>
          <rPr>
            <b/>
            <sz val="9"/>
            <rFont val="Tahoma"/>
          </rPr>
          <t>von Kleist, Björn:</t>
        </r>
        <r>
          <rPr>
            <sz val="9"/>
            <rFont val="Tahoma"/>
          </rPr>
          <t xml:space="preserve">
CO2-Wert</t>
        </r>
      </text>
    </comment>
    <comment ref="S278" authorId="0">
      <text>
        <r>
          <rPr>
            <b/>
            <sz val="9"/>
            <rFont val="Tahoma"/>
          </rPr>
          <t>von Kleist, Björn:</t>
        </r>
        <r>
          <rPr>
            <sz val="9"/>
            <rFont val="Tahoma"/>
          </rPr>
          <t xml:space="preserve">
CO2-Wert</t>
        </r>
      </text>
    </comment>
    <comment ref="T278" authorId="0">
      <text>
        <r>
          <rPr>
            <b/>
            <sz val="9"/>
            <rFont val="Tahoma"/>
          </rPr>
          <t>von Kleist, Björn:</t>
        </r>
        <r>
          <rPr>
            <sz val="9"/>
            <rFont val="Tahoma"/>
          </rPr>
          <t xml:space="preserve">
CO2-Wert</t>
        </r>
      </text>
    </comment>
    <comment ref="U278" authorId="0">
      <text>
        <r>
          <rPr>
            <b/>
            <sz val="9"/>
            <rFont val="Tahoma"/>
          </rPr>
          <t>von Kleist, Björn:</t>
        </r>
        <r>
          <rPr>
            <sz val="9"/>
            <rFont val="Tahoma"/>
          </rPr>
          <t xml:space="preserve">
CO2-Wert</t>
        </r>
      </text>
    </comment>
    <comment ref="V278" authorId="0">
      <text>
        <r>
          <rPr>
            <b/>
            <sz val="9"/>
            <rFont val="Tahoma"/>
          </rPr>
          <t>von Kleist, Björn:</t>
        </r>
        <r>
          <rPr>
            <sz val="9"/>
            <rFont val="Tahoma"/>
          </rPr>
          <t xml:space="preserve">
CO2-Wert</t>
        </r>
      </text>
    </comment>
    <comment ref="W278" authorId="0">
      <text>
        <r>
          <rPr>
            <b/>
            <sz val="9"/>
            <rFont val="Tahoma"/>
          </rPr>
          <t>von Kleist, Björn:</t>
        </r>
        <r>
          <rPr>
            <sz val="9"/>
            <rFont val="Tahoma"/>
          </rPr>
          <t xml:space="preserve">
CO2-Wert</t>
        </r>
      </text>
    </comment>
    <comment ref="X278" authorId="0">
      <text>
        <r>
          <rPr>
            <b/>
            <sz val="9"/>
            <rFont val="Tahoma"/>
          </rPr>
          <t>von Kleist, Björn:</t>
        </r>
        <r>
          <rPr>
            <sz val="9"/>
            <rFont val="Tahoma"/>
          </rPr>
          <t xml:space="preserve">
CO2-Wert</t>
        </r>
      </text>
    </comment>
    <comment ref="Y278" authorId="0">
      <text>
        <r>
          <rPr>
            <b/>
            <sz val="9"/>
            <rFont val="Tahoma"/>
          </rPr>
          <t>von Kleist, Björn:</t>
        </r>
        <r>
          <rPr>
            <sz val="9"/>
            <rFont val="Tahoma"/>
          </rPr>
          <t xml:space="preserve">
CO2-Wert</t>
        </r>
      </text>
    </comment>
    <comment ref="Z278" authorId="0">
      <text>
        <r>
          <rPr>
            <b/>
            <sz val="9"/>
            <rFont val="Tahoma"/>
          </rPr>
          <t>von Kleist, Björn:</t>
        </r>
        <r>
          <rPr>
            <sz val="9"/>
            <rFont val="Tahoma"/>
          </rPr>
          <t xml:space="preserve">
CO2-Wert</t>
        </r>
      </text>
    </comment>
    <comment ref="I279" authorId="1">
      <text>
        <r>
          <rPr>
            <b/>
            <sz val="9"/>
            <rFont val="Tahoma"/>
          </rPr>
          <t>Gairola, Krishan:</t>
        </r>
        <r>
          <rPr>
            <sz val="9"/>
            <rFont val="Tahoma"/>
          </rPr>
          <t xml:space="preserve">
Textfeld</t>
        </r>
      </text>
    </comment>
    <comment ref="J279" authorId="1">
      <text>
        <r>
          <rPr>
            <b/>
            <sz val="9"/>
            <rFont val="Tahoma"/>
          </rPr>
          <t>Gairola, Krishan:</t>
        </r>
        <r>
          <rPr>
            <sz val="9"/>
            <rFont val="Tahoma"/>
          </rPr>
          <t xml:space="preserve">
Textfeld</t>
        </r>
      </text>
    </comment>
    <comment ref="K279" authorId="1">
      <text>
        <r>
          <rPr>
            <b/>
            <sz val="9"/>
            <rFont val="Tahoma"/>
          </rPr>
          <t>Gairola, Krishan:</t>
        </r>
        <r>
          <rPr>
            <sz val="9"/>
            <rFont val="Tahoma"/>
          </rPr>
          <t xml:space="preserve">
Textfeld</t>
        </r>
      </text>
    </comment>
    <comment ref="L279" authorId="1">
      <text>
        <r>
          <rPr>
            <b/>
            <sz val="9"/>
            <rFont val="Tahoma"/>
          </rPr>
          <t>Gairola, Krishan:</t>
        </r>
        <r>
          <rPr>
            <sz val="9"/>
            <rFont val="Tahoma"/>
          </rPr>
          <t xml:space="preserve">
Textfeld</t>
        </r>
      </text>
    </comment>
    <comment ref="M279" authorId="1">
      <text>
        <r>
          <rPr>
            <b/>
            <sz val="9"/>
            <rFont val="Tahoma"/>
          </rPr>
          <t>Gairola, Krishan:</t>
        </r>
        <r>
          <rPr>
            <sz val="9"/>
            <rFont val="Tahoma"/>
          </rPr>
          <t xml:space="preserve">
Textfeld</t>
        </r>
      </text>
    </comment>
    <comment ref="N279" authorId="1">
      <text>
        <r>
          <rPr>
            <b/>
            <sz val="9"/>
            <rFont val="Tahoma"/>
          </rPr>
          <t>Gairola, Krishan:</t>
        </r>
        <r>
          <rPr>
            <sz val="9"/>
            <rFont val="Tahoma"/>
          </rPr>
          <t xml:space="preserve">
Textfeld</t>
        </r>
      </text>
    </comment>
    <comment ref="O279" authorId="1">
      <text>
        <r>
          <rPr>
            <b/>
            <sz val="9"/>
            <rFont val="Tahoma"/>
          </rPr>
          <t>Gairola, Krishan:</t>
        </r>
        <r>
          <rPr>
            <sz val="9"/>
            <rFont val="Tahoma"/>
          </rPr>
          <t xml:space="preserve">
Textfeld</t>
        </r>
      </text>
    </comment>
    <comment ref="P279" authorId="1">
      <text>
        <r>
          <rPr>
            <b/>
            <sz val="9"/>
            <rFont val="Tahoma"/>
          </rPr>
          <t>Gairola, Krishan:</t>
        </r>
        <r>
          <rPr>
            <sz val="9"/>
            <rFont val="Tahoma"/>
          </rPr>
          <t xml:space="preserve">
Textfeld</t>
        </r>
      </text>
    </comment>
    <comment ref="Q279" authorId="1">
      <text>
        <r>
          <rPr>
            <b/>
            <sz val="9"/>
            <rFont val="Tahoma"/>
          </rPr>
          <t>Gairola, Krishan:</t>
        </r>
        <r>
          <rPr>
            <sz val="9"/>
            <rFont val="Tahoma"/>
          </rPr>
          <t xml:space="preserve">
Textfeld</t>
        </r>
      </text>
    </comment>
    <comment ref="R279" authorId="1">
      <text>
        <r>
          <rPr>
            <b/>
            <sz val="9"/>
            <rFont val="Tahoma"/>
          </rPr>
          <t>Gairola, Krishan:</t>
        </r>
        <r>
          <rPr>
            <sz val="9"/>
            <rFont val="Tahoma"/>
          </rPr>
          <t xml:space="preserve">
Textfeld</t>
        </r>
      </text>
    </comment>
    <comment ref="S279" authorId="1">
      <text>
        <r>
          <rPr>
            <b/>
            <sz val="9"/>
            <rFont val="Tahoma"/>
          </rPr>
          <t>Gairola, Krishan:</t>
        </r>
        <r>
          <rPr>
            <sz val="9"/>
            <rFont val="Tahoma"/>
          </rPr>
          <t xml:space="preserve">
Textfeld</t>
        </r>
      </text>
    </comment>
    <comment ref="T279" authorId="1">
      <text>
        <r>
          <rPr>
            <b/>
            <sz val="9"/>
            <rFont val="Tahoma"/>
          </rPr>
          <t>Gairola, Krishan:</t>
        </r>
        <r>
          <rPr>
            <sz val="9"/>
            <rFont val="Tahoma"/>
          </rPr>
          <t xml:space="preserve">
Textfeld</t>
        </r>
      </text>
    </comment>
    <comment ref="U279" authorId="1">
      <text>
        <r>
          <rPr>
            <b/>
            <sz val="9"/>
            <rFont val="Tahoma"/>
          </rPr>
          <t>Gairola, Krishan:</t>
        </r>
        <r>
          <rPr>
            <sz val="9"/>
            <rFont val="Tahoma"/>
          </rPr>
          <t xml:space="preserve">
Textfeld</t>
        </r>
      </text>
    </comment>
    <comment ref="V279" authorId="1">
      <text>
        <r>
          <rPr>
            <b/>
            <sz val="9"/>
            <rFont val="Tahoma"/>
          </rPr>
          <t>Gairola, Krishan:</t>
        </r>
        <r>
          <rPr>
            <sz val="9"/>
            <rFont val="Tahoma"/>
          </rPr>
          <t xml:space="preserve">
Textfeld</t>
        </r>
      </text>
    </comment>
    <comment ref="W279" authorId="1">
      <text>
        <r>
          <rPr>
            <b/>
            <sz val="9"/>
            <rFont val="Tahoma"/>
          </rPr>
          <t>Gairola, Krishan:</t>
        </r>
        <r>
          <rPr>
            <sz val="9"/>
            <rFont val="Tahoma"/>
          </rPr>
          <t xml:space="preserve">
Textfeld</t>
        </r>
      </text>
    </comment>
    <comment ref="X279" authorId="1">
      <text>
        <r>
          <rPr>
            <b/>
            <sz val="9"/>
            <rFont val="Tahoma"/>
          </rPr>
          <t>Gairola, Krishan:</t>
        </r>
        <r>
          <rPr>
            <sz val="9"/>
            <rFont val="Tahoma"/>
          </rPr>
          <t xml:space="preserve">
Textfeld</t>
        </r>
      </text>
    </comment>
    <comment ref="Y279" authorId="1">
      <text>
        <r>
          <rPr>
            <b/>
            <sz val="9"/>
            <rFont val="Tahoma"/>
          </rPr>
          <t>Gairola, Krishan:</t>
        </r>
        <r>
          <rPr>
            <sz val="9"/>
            <rFont val="Tahoma"/>
          </rPr>
          <t xml:space="preserve">
Textfeld</t>
        </r>
      </text>
    </comment>
    <comment ref="Z279" authorId="1">
      <text>
        <r>
          <rPr>
            <b/>
            <sz val="9"/>
            <rFont val="Tahoma"/>
          </rPr>
          <t>Gairola, Krishan:</t>
        </r>
        <r>
          <rPr>
            <sz val="9"/>
            <rFont val="Tahoma"/>
          </rPr>
          <t xml:space="preserve">
Textfeld</t>
        </r>
      </text>
    </comment>
    <comment ref="P280" authorId="0">
      <text>
        <r>
          <rPr>
            <b/>
            <sz val="9"/>
            <rFont val="Tahoma"/>
          </rPr>
          <t>von Kleist, Björn:</t>
        </r>
        <r>
          <rPr>
            <sz val="9"/>
            <rFont val="Tahoma"/>
          </rPr>
          <t xml:space="preserve">
CO2-Wert</t>
        </r>
      </text>
    </comment>
    <comment ref="Q280" authorId="0">
      <text>
        <r>
          <rPr>
            <b/>
            <sz val="9"/>
            <rFont val="Tahoma"/>
          </rPr>
          <t>von Kleist, Björn:</t>
        </r>
        <r>
          <rPr>
            <sz val="9"/>
            <rFont val="Tahoma"/>
          </rPr>
          <t xml:space="preserve">
CO2-Wert</t>
        </r>
      </text>
    </comment>
    <comment ref="R280" authorId="0">
      <text>
        <r>
          <rPr>
            <b/>
            <sz val="9"/>
            <rFont val="Tahoma"/>
          </rPr>
          <t>von Kleist, Björn:</t>
        </r>
        <r>
          <rPr>
            <sz val="9"/>
            <rFont val="Tahoma"/>
          </rPr>
          <t xml:space="preserve">
CO2-Wert</t>
        </r>
      </text>
    </comment>
    <comment ref="S280" authorId="0">
      <text>
        <r>
          <rPr>
            <b/>
            <sz val="9"/>
            <rFont val="Tahoma"/>
          </rPr>
          <t>von Kleist, Björn:</t>
        </r>
        <r>
          <rPr>
            <sz val="9"/>
            <rFont val="Tahoma"/>
          </rPr>
          <t xml:space="preserve">
CO2-Wert</t>
        </r>
      </text>
    </comment>
    <comment ref="T280" authorId="0">
      <text>
        <r>
          <rPr>
            <b/>
            <sz val="9"/>
            <rFont val="Tahoma"/>
          </rPr>
          <t>von Kleist, Björn:</t>
        </r>
        <r>
          <rPr>
            <sz val="9"/>
            <rFont val="Tahoma"/>
          </rPr>
          <t xml:space="preserve">
CO2-Wert</t>
        </r>
      </text>
    </comment>
    <comment ref="U280" authorId="0">
      <text>
        <r>
          <rPr>
            <b/>
            <sz val="9"/>
            <rFont val="Tahoma"/>
          </rPr>
          <t>von Kleist, Björn:</t>
        </r>
        <r>
          <rPr>
            <sz val="9"/>
            <rFont val="Tahoma"/>
          </rPr>
          <t xml:space="preserve">
CO2-Wert</t>
        </r>
      </text>
    </comment>
    <comment ref="V280" authorId="0">
      <text>
        <r>
          <rPr>
            <b/>
            <sz val="9"/>
            <rFont val="Tahoma"/>
          </rPr>
          <t>von Kleist, Björn:</t>
        </r>
        <r>
          <rPr>
            <sz val="9"/>
            <rFont val="Tahoma"/>
          </rPr>
          <t xml:space="preserve">
CO2-Wert</t>
        </r>
      </text>
    </comment>
    <comment ref="W280" authorId="0">
      <text>
        <r>
          <rPr>
            <b/>
            <sz val="9"/>
            <rFont val="Tahoma"/>
          </rPr>
          <t>von Kleist, Björn:</t>
        </r>
        <r>
          <rPr>
            <sz val="9"/>
            <rFont val="Tahoma"/>
          </rPr>
          <t xml:space="preserve">
CO2-Wert</t>
        </r>
      </text>
    </comment>
    <comment ref="X280" authorId="0">
      <text>
        <r>
          <rPr>
            <b/>
            <sz val="9"/>
            <rFont val="Tahoma"/>
          </rPr>
          <t>von Kleist, Björn:</t>
        </r>
        <r>
          <rPr>
            <sz val="9"/>
            <rFont val="Tahoma"/>
          </rPr>
          <t xml:space="preserve">
CO2-Wert</t>
        </r>
      </text>
    </comment>
    <comment ref="Y280" authorId="0">
      <text>
        <r>
          <rPr>
            <b/>
            <sz val="9"/>
            <rFont val="Tahoma"/>
          </rPr>
          <t>von Kleist, Björn:</t>
        </r>
        <r>
          <rPr>
            <sz val="9"/>
            <rFont val="Tahoma"/>
          </rPr>
          <t xml:space="preserve">
CO2-Wert</t>
        </r>
      </text>
    </comment>
    <comment ref="Z280" authorId="0">
      <text>
        <r>
          <rPr>
            <b/>
            <sz val="9"/>
            <rFont val="Tahoma"/>
          </rPr>
          <t>von Kleist, Björn:</t>
        </r>
        <r>
          <rPr>
            <sz val="9"/>
            <rFont val="Tahoma"/>
          </rPr>
          <t xml:space="preserve">
CO2-Wert</t>
        </r>
      </text>
    </comment>
    <comment ref="P281" authorId="1">
      <text>
        <r>
          <rPr>
            <b/>
            <sz val="9"/>
            <rFont val="Tahoma"/>
          </rPr>
          <t>Gairola, Krishan:</t>
        </r>
        <r>
          <rPr>
            <sz val="9"/>
            <rFont val="Tahoma"/>
          </rPr>
          <t xml:space="preserve">
Textfeld</t>
        </r>
      </text>
    </comment>
    <comment ref="Q281" authorId="1">
      <text>
        <r>
          <rPr>
            <b/>
            <sz val="9"/>
            <rFont val="Tahoma"/>
          </rPr>
          <t>Gairola, Krishan:</t>
        </r>
        <r>
          <rPr>
            <sz val="9"/>
            <rFont val="Tahoma"/>
          </rPr>
          <t xml:space="preserve">
Textfeld</t>
        </r>
      </text>
    </comment>
    <comment ref="R281" authorId="1">
      <text>
        <r>
          <rPr>
            <b/>
            <sz val="9"/>
            <rFont val="Tahoma"/>
          </rPr>
          <t>Gairola, Krishan:</t>
        </r>
        <r>
          <rPr>
            <sz val="9"/>
            <rFont val="Tahoma"/>
          </rPr>
          <t xml:space="preserve">
Textfeld</t>
        </r>
      </text>
    </comment>
    <comment ref="S281" authorId="1">
      <text>
        <r>
          <rPr>
            <b/>
            <sz val="9"/>
            <rFont val="Tahoma"/>
          </rPr>
          <t>Gairola, Krishan:</t>
        </r>
        <r>
          <rPr>
            <sz val="9"/>
            <rFont val="Tahoma"/>
          </rPr>
          <t xml:space="preserve">
Textfeld</t>
        </r>
      </text>
    </comment>
    <comment ref="T281" authorId="1">
      <text>
        <r>
          <rPr>
            <b/>
            <sz val="9"/>
            <rFont val="Tahoma"/>
          </rPr>
          <t>Gairola, Krishan:</t>
        </r>
        <r>
          <rPr>
            <sz val="9"/>
            <rFont val="Tahoma"/>
          </rPr>
          <t xml:space="preserve">
Textfeld</t>
        </r>
      </text>
    </comment>
    <comment ref="U281" authorId="1">
      <text>
        <r>
          <rPr>
            <b/>
            <sz val="9"/>
            <rFont val="Tahoma"/>
          </rPr>
          <t>Gairola, Krishan:</t>
        </r>
        <r>
          <rPr>
            <sz val="9"/>
            <rFont val="Tahoma"/>
          </rPr>
          <t xml:space="preserve">
Textfeld</t>
        </r>
      </text>
    </comment>
    <comment ref="V281" authorId="1">
      <text>
        <r>
          <rPr>
            <b/>
            <sz val="9"/>
            <rFont val="Tahoma"/>
          </rPr>
          <t>Gairola, Krishan:</t>
        </r>
        <r>
          <rPr>
            <sz val="9"/>
            <rFont val="Tahoma"/>
          </rPr>
          <t xml:space="preserve">
Textfeld</t>
        </r>
      </text>
    </comment>
    <comment ref="W281" authorId="1">
      <text>
        <r>
          <rPr>
            <b/>
            <sz val="9"/>
            <rFont val="Tahoma"/>
          </rPr>
          <t>Gairola, Krishan:</t>
        </r>
        <r>
          <rPr>
            <sz val="9"/>
            <rFont val="Tahoma"/>
          </rPr>
          <t xml:space="preserve">
Textfeld</t>
        </r>
      </text>
    </comment>
    <comment ref="X281" authorId="1">
      <text>
        <r>
          <rPr>
            <b/>
            <sz val="9"/>
            <rFont val="Tahoma"/>
          </rPr>
          <t>Gairola, Krishan:</t>
        </r>
        <r>
          <rPr>
            <sz val="9"/>
            <rFont val="Tahoma"/>
          </rPr>
          <t xml:space="preserve">
Textfeld</t>
        </r>
      </text>
    </comment>
    <comment ref="Y281" authorId="1">
      <text>
        <r>
          <rPr>
            <b/>
            <sz val="9"/>
            <rFont val="Tahoma"/>
          </rPr>
          <t>Gairola, Krishan:</t>
        </r>
        <r>
          <rPr>
            <sz val="9"/>
            <rFont val="Tahoma"/>
          </rPr>
          <t xml:space="preserve">
Textfeld</t>
        </r>
      </text>
    </comment>
    <comment ref="Z281" authorId="1">
      <text>
        <r>
          <rPr>
            <b/>
            <sz val="9"/>
            <rFont val="Tahoma"/>
          </rPr>
          <t>Gairola, Krishan:</t>
        </r>
        <r>
          <rPr>
            <sz val="9"/>
            <rFont val="Tahoma"/>
          </rPr>
          <t xml:space="preserve">
Textfeld</t>
        </r>
      </text>
    </comment>
    <comment ref="P282" authorId="0">
      <text>
        <r>
          <rPr>
            <b/>
            <sz val="9"/>
            <rFont val="Tahoma"/>
          </rPr>
          <t>von Kleist, Björn:</t>
        </r>
        <r>
          <rPr>
            <sz val="9"/>
            <rFont val="Tahoma"/>
          </rPr>
          <t xml:space="preserve">
CO2-Wert</t>
        </r>
      </text>
    </comment>
    <comment ref="Q282" authorId="0">
      <text>
        <r>
          <rPr>
            <b/>
            <sz val="9"/>
            <rFont val="Tahoma"/>
          </rPr>
          <t>von Kleist, Björn:</t>
        </r>
        <r>
          <rPr>
            <sz val="9"/>
            <rFont val="Tahoma"/>
          </rPr>
          <t xml:space="preserve">
CO2-Wert</t>
        </r>
      </text>
    </comment>
    <comment ref="R282" authorId="0">
      <text>
        <r>
          <rPr>
            <b/>
            <sz val="9"/>
            <rFont val="Tahoma"/>
          </rPr>
          <t>von Kleist, Björn:</t>
        </r>
        <r>
          <rPr>
            <sz val="9"/>
            <rFont val="Tahoma"/>
          </rPr>
          <t xml:space="preserve">
CO2-Wert</t>
        </r>
      </text>
    </comment>
    <comment ref="S282" authorId="0">
      <text>
        <r>
          <rPr>
            <b/>
            <sz val="9"/>
            <rFont val="Tahoma"/>
          </rPr>
          <t>von Kleist, Björn:</t>
        </r>
        <r>
          <rPr>
            <sz val="9"/>
            <rFont val="Tahoma"/>
          </rPr>
          <t xml:space="preserve">
CO2-Wert</t>
        </r>
      </text>
    </comment>
    <comment ref="T282" authorId="0">
      <text>
        <r>
          <rPr>
            <b/>
            <sz val="9"/>
            <rFont val="Tahoma"/>
          </rPr>
          <t>von Kleist, Björn:</t>
        </r>
        <r>
          <rPr>
            <sz val="9"/>
            <rFont val="Tahoma"/>
          </rPr>
          <t xml:space="preserve">
CO2-Wert</t>
        </r>
      </text>
    </comment>
    <comment ref="U282" authorId="0">
      <text>
        <r>
          <rPr>
            <b/>
            <sz val="9"/>
            <rFont val="Tahoma"/>
          </rPr>
          <t>von Kleist, Björn:</t>
        </r>
        <r>
          <rPr>
            <sz val="9"/>
            <rFont val="Tahoma"/>
          </rPr>
          <t xml:space="preserve">
CO2-Wert</t>
        </r>
      </text>
    </comment>
    <comment ref="V282" authorId="0">
      <text>
        <r>
          <rPr>
            <b/>
            <sz val="9"/>
            <rFont val="Tahoma"/>
          </rPr>
          <t>von Kleist, Björn:</t>
        </r>
        <r>
          <rPr>
            <sz val="9"/>
            <rFont val="Tahoma"/>
          </rPr>
          <t xml:space="preserve">
CO2-Wert</t>
        </r>
      </text>
    </comment>
    <comment ref="W282" authorId="0">
      <text>
        <r>
          <rPr>
            <b/>
            <sz val="9"/>
            <rFont val="Tahoma"/>
          </rPr>
          <t>von Kleist, Björn:</t>
        </r>
        <r>
          <rPr>
            <sz val="9"/>
            <rFont val="Tahoma"/>
          </rPr>
          <t xml:space="preserve">
CO2-Wert</t>
        </r>
      </text>
    </comment>
    <comment ref="X282" authorId="0">
      <text>
        <r>
          <rPr>
            <b/>
            <sz val="9"/>
            <rFont val="Tahoma"/>
          </rPr>
          <t>von Kleist, Björn:</t>
        </r>
        <r>
          <rPr>
            <sz val="9"/>
            <rFont val="Tahoma"/>
          </rPr>
          <t xml:space="preserve">
CO2-Wert</t>
        </r>
      </text>
    </comment>
    <comment ref="Y282" authorId="0">
      <text>
        <r>
          <rPr>
            <b/>
            <sz val="9"/>
            <rFont val="Tahoma"/>
          </rPr>
          <t>von Kleist, Björn:</t>
        </r>
        <r>
          <rPr>
            <sz val="9"/>
            <rFont val="Tahoma"/>
          </rPr>
          <t xml:space="preserve">
CO2-Wert</t>
        </r>
      </text>
    </comment>
    <comment ref="Z282" authorId="0">
      <text>
        <r>
          <rPr>
            <b/>
            <sz val="9"/>
            <rFont val="Tahoma"/>
          </rPr>
          <t>von Kleist, Björn:</t>
        </r>
        <r>
          <rPr>
            <sz val="9"/>
            <rFont val="Tahoma"/>
          </rPr>
          <t xml:space="preserve">
CO2-Wert</t>
        </r>
      </text>
    </comment>
    <comment ref="P283" authorId="1">
      <text>
        <r>
          <rPr>
            <b/>
            <sz val="9"/>
            <rFont val="Tahoma"/>
          </rPr>
          <t>Gairola, Krishan:</t>
        </r>
        <r>
          <rPr>
            <sz val="9"/>
            <rFont val="Tahoma"/>
          </rPr>
          <t xml:space="preserve">
Textfeld</t>
        </r>
      </text>
    </comment>
    <comment ref="Q283" authorId="1">
      <text>
        <r>
          <rPr>
            <b/>
            <sz val="9"/>
            <rFont val="Tahoma"/>
          </rPr>
          <t>Gairola, Krishan:</t>
        </r>
        <r>
          <rPr>
            <sz val="9"/>
            <rFont val="Tahoma"/>
          </rPr>
          <t xml:space="preserve">
Textfeld</t>
        </r>
      </text>
    </comment>
    <comment ref="R283" authorId="1">
      <text>
        <r>
          <rPr>
            <b/>
            <sz val="9"/>
            <rFont val="Tahoma"/>
          </rPr>
          <t>Gairola, Krishan:</t>
        </r>
        <r>
          <rPr>
            <sz val="9"/>
            <rFont val="Tahoma"/>
          </rPr>
          <t xml:space="preserve">
Textfeld</t>
        </r>
      </text>
    </comment>
    <comment ref="S283" authorId="1">
      <text>
        <r>
          <rPr>
            <b/>
            <sz val="9"/>
            <rFont val="Tahoma"/>
          </rPr>
          <t>Gairola, Krishan:</t>
        </r>
        <r>
          <rPr>
            <sz val="9"/>
            <rFont val="Tahoma"/>
          </rPr>
          <t xml:space="preserve">
Textfeld</t>
        </r>
      </text>
    </comment>
    <comment ref="T283" authorId="1">
      <text>
        <r>
          <rPr>
            <b/>
            <sz val="9"/>
            <rFont val="Tahoma"/>
          </rPr>
          <t>Gairola, Krishan:</t>
        </r>
        <r>
          <rPr>
            <sz val="9"/>
            <rFont val="Tahoma"/>
          </rPr>
          <t xml:space="preserve">
Textfeld</t>
        </r>
      </text>
    </comment>
    <comment ref="U283" authorId="1">
      <text>
        <r>
          <rPr>
            <b/>
            <sz val="9"/>
            <rFont val="Tahoma"/>
          </rPr>
          <t>Gairola, Krishan:</t>
        </r>
        <r>
          <rPr>
            <sz val="9"/>
            <rFont val="Tahoma"/>
          </rPr>
          <t xml:space="preserve">
Textfeld</t>
        </r>
      </text>
    </comment>
    <comment ref="V283" authorId="1">
      <text>
        <r>
          <rPr>
            <b/>
            <sz val="9"/>
            <rFont val="Tahoma"/>
          </rPr>
          <t>Gairola, Krishan:</t>
        </r>
        <r>
          <rPr>
            <sz val="9"/>
            <rFont val="Tahoma"/>
          </rPr>
          <t xml:space="preserve">
Textfeld</t>
        </r>
      </text>
    </comment>
    <comment ref="W283" authorId="1">
      <text>
        <r>
          <rPr>
            <b/>
            <sz val="9"/>
            <rFont val="Tahoma"/>
          </rPr>
          <t>Gairola, Krishan:</t>
        </r>
        <r>
          <rPr>
            <sz val="9"/>
            <rFont val="Tahoma"/>
          </rPr>
          <t xml:space="preserve">
Textfeld</t>
        </r>
      </text>
    </comment>
    <comment ref="X283" authorId="1">
      <text>
        <r>
          <rPr>
            <b/>
            <sz val="9"/>
            <rFont val="Tahoma"/>
          </rPr>
          <t>Gairola, Krishan:</t>
        </r>
        <r>
          <rPr>
            <sz val="9"/>
            <rFont val="Tahoma"/>
          </rPr>
          <t xml:space="preserve">
Textfeld</t>
        </r>
      </text>
    </comment>
    <comment ref="Y283" authorId="1">
      <text>
        <r>
          <rPr>
            <b/>
            <sz val="9"/>
            <rFont val="Tahoma"/>
          </rPr>
          <t>Gairola, Krishan:</t>
        </r>
        <r>
          <rPr>
            <sz val="9"/>
            <rFont val="Tahoma"/>
          </rPr>
          <t xml:space="preserve">
Textfeld</t>
        </r>
      </text>
    </comment>
    <comment ref="Z283" authorId="1">
      <text>
        <r>
          <rPr>
            <b/>
            <sz val="9"/>
            <rFont val="Tahoma"/>
          </rPr>
          <t>Gairola, Krishan:</t>
        </r>
        <r>
          <rPr>
            <sz val="9"/>
            <rFont val="Tahoma"/>
          </rPr>
          <t xml:space="preserve">
Textfeld</t>
        </r>
      </text>
    </comment>
    <comment ref="P284" authorId="0">
      <text>
        <r>
          <rPr>
            <b/>
            <sz val="9"/>
            <rFont val="Tahoma"/>
          </rPr>
          <t>von Kleist, Björn:</t>
        </r>
        <r>
          <rPr>
            <sz val="9"/>
            <rFont val="Tahoma"/>
          </rPr>
          <t xml:space="preserve">
CO2-Wert</t>
        </r>
      </text>
    </comment>
    <comment ref="Q284" authorId="0">
      <text>
        <r>
          <rPr>
            <b/>
            <sz val="9"/>
            <rFont val="Tahoma"/>
          </rPr>
          <t>von Kleist, Björn:</t>
        </r>
        <r>
          <rPr>
            <sz val="9"/>
            <rFont val="Tahoma"/>
          </rPr>
          <t xml:space="preserve">
CO2-Wert</t>
        </r>
      </text>
    </comment>
    <comment ref="R284" authorId="0">
      <text>
        <r>
          <rPr>
            <b/>
            <sz val="9"/>
            <rFont val="Tahoma"/>
          </rPr>
          <t>von Kleist, Björn:</t>
        </r>
        <r>
          <rPr>
            <sz val="9"/>
            <rFont val="Tahoma"/>
          </rPr>
          <t xml:space="preserve">
CO2-Wert</t>
        </r>
      </text>
    </comment>
    <comment ref="S284" authorId="0">
      <text>
        <r>
          <rPr>
            <b/>
            <sz val="9"/>
            <rFont val="Tahoma"/>
          </rPr>
          <t>von Kleist, Björn:</t>
        </r>
        <r>
          <rPr>
            <sz val="9"/>
            <rFont val="Tahoma"/>
          </rPr>
          <t xml:space="preserve">
CO2-Wert</t>
        </r>
      </text>
    </comment>
    <comment ref="T284" authorId="0">
      <text>
        <r>
          <rPr>
            <b/>
            <sz val="9"/>
            <rFont val="Tahoma"/>
          </rPr>
          <t>von Kleist, Björn:</t>
        </r>
        <r>
          <rPr>
            <sz val="9"/>
            <rFont val="Tahoma"/>
          </rPr>
          <t xml:space="preserve">
CO2-Wert</t>
        </r>
      </text>
    </comment>
    <comment ref="U284" authorId="0">
      <text>
        <r>
          <rPr>
            <b/>
            <sz val="9"/>
            <rFont val="Tahoma"/>
          </rPr>
          <t>von Kleist, Björn:</t>
        </r>
        <r>
          <rPr>
            <sz val="9"/>
            <rFont val="Tahoma"/>
          </rPr>
          <t xml:space="preserve">
CO2-Wert</t>
        </r>
      </text>
    </comment>
    <comment ref="V284" authorId="0">
      <text>
        <r>
          <rPr>
            <b/>
            <sz val="9"/>
            <rFont val="Tahoma"/>
          </rPr>
          <t>von Kleist, Björn:</t>
        </r>
        <r>
          <rPr>
            <sz val="9"/>
            <rFont val="Tahoma"/>
          </rPr>
          <t xml:space="preserve">
CO2-Wert</t>
        </r>
      </text>
    </comment>
    <comment ref="W284" authorId="0">
      <text>
        <r>
          <rPr>
            <b/>
            <sz val="9"/>
            <rFont val="Tahoma"/>
          </rPr>
          <t>von Kleist, Björn:</t>
        </r>
        <r>
          <rPr>
            <sz val="9"/>
            <rFont val="Tahoma"/>
          </rPr>
          <t xml:space="preserve">
CO2-Wert</t>
        </r>
      </text>
    </comment>
    <comment ref="X284" authorId="0">
      <text>
        <r>
          <rPr>
            <b/>
            <sz val="9"/>
            <rFont val="Tahoma"/>
          </rPr>
          <t>von Kleist, Björn:</t>
        </r>
        <r>
          <rPr>
            <sz val="9"/>
            <rFont val="Tahoma"/>
          </rPr>
          <t xml:space="preserve">
CO2-Wert</t>
        </r>
      </text>
    </comment>
    <comment ref="Y284" authorId="0">
      <text>
        <r>
          <rPr>
            <b/>
            <sz val="9"/>
            <rFont val="Tahoma"/>
          </rPr>
          <t>von Kleist, Björn:</t>
        </r>
        <r>
          <rPr>
            <sz val="9"/>
            <rFont val="Tahoma"/>
          </rPr>
          <t xml:space="preserve">
CO2-Wert</t>
        </r>
      </text>
    </comment>
    <comment ref="Z284" authorId="0">
      <text>
        <r>
          <rPr>
            <b/>
            <sz val="9"/>
            <rFont val="Tahoma"/>
          </rPr>
          <t>von Kleist, Björn:</t>
        </r>
        <r>
          <rPr>
            <sz val="9"/>
            <rFont val="Tahoma"/>
          </rPr>
          <t xml:space="preserve">
CO2-Wert</t>
        </r>
      </text>
    </comment>
    <comment ref="P285" authorId="1">
      <text>
        <r>
          <rPr>
            <b/>
            <sz val="9"/>
            <rFont val="Tahoma"/>
          </rPr>
          <t>Gairola, Krishan:</t>
        </r>
        <r>
          <rPr>
            <sz val="9"/>
            <rFont val="Tahoma"/>
          </rPr>
          <t xml:space="preserve">
Textfeld</t>
        </r>
      </text>
    </comment>
    <comment ref="Q285" authorId="1">
      <text>
        <r>
          <rPr>
            <b/>
            <sz val="9"/>
            <rFont val="Tahoma"/>
          </rPr>
          <t>Gairola, Krishan:</t>
        </r>
        <r>
          <rPr>
            <sz val="9"/>
            <rFont val="Tahoma"/>
          </rPr>
          <t xml:space="preserve">
Textfeld</t>
        </r>
      </text>
    </comment>
    <comment ref="R285" authorId="1">
      <text>
        <r>
          <rPr>
            <b/>
            <sz val="9"/>
            <rFont val="Tahoma"/>
          </rPr>
          <t>Gairola, Krishan:</t>
        </r>
        <r>
          <rPr>
            <sz val="9"/>
            <rFont val="Tahoma"/>
          </rPr>
          <t xml:space="preserve">
Textfeld</t>
        </r>
      </text>
    </comment>
    <comment ref="S285" authorId="1">
      <text>
        <r>
          <rPr>
            <b/>
            <sz val="9"/>
            <rFont val="Tahoma"/>
          </rPr>
          <t>Gairola, Krishan:</t>
        </r>
        <r>
          <rPr>
            <sz val="9"/>
            <rFont val="Tahoma"/>
          </rPr>
          <t xml:space="preserve">
Textfeld</t>
        </r>
      </text>
    </comment>
    <comment ref="T285" authorId="1">
      <text>
        <r>
          <rPr>
            <b/>
            <sz val="9"/>
            <rFont val="Tahoma"/>
          </rPr>
          <t>Gairola, Krishan:</t>
        </r>
        <r>
          <rPr>
            <sz val="9"/>
            <rFont val="Tahoma"/>
          </rPr>
          <t xml:space="preserve">
Textfeld</t>
        </r>
      </text>
    </comment>
    <comment ref="U285" authorId="1">
      <text>
        <r>
          <rPr>
            <b/>
            <sz val="9"/>
            <rFont val="Tahoma"/>
          </rPr>
          <t>Gairola, Krishan:</t>
        </r>
        <r>
          <rPr>
            <sz val="9"/>
            <rFont val="Tahoma"/>
          </rPr>
          <t xml:space="preserve">
Textfeld</t>
        </r>
      </text>
    </comment>
    <comment ref="V285" authorId="1">
      <text>
        <r>
          <rPr>
            <b/>
            <sz val="9"/>
            <rFont val="Tahoma"/>
          </rPr>
          <t>Gairola, Krishan:</t>
        </r>
        <r>
          <rPr>
            <sz val="9"/>
            <rFont val="Tahoma"/>
          </rPr>
          <t xml:space="preserve">
Textfeld</t>
        </r>
      </text>
    </comment>
    <comment ref="W285" authorId="1">
      <text>
        <r>
          <rPr>
            <b/>
            <sz val="9"/>
            <rFont val="Tahoma"/>
          </rPr>
          <t>Gairola, Krishan:</t>
        </r>
        <r>
          <rPr>
            <sz val="9"/>
            <rFont val="Tahoma"/>
          </rPr>
          <t xml:space="preserve">
Textfeld</t>
        </r>
      </text>
    </comment>
    <comment ref="X285" authorId="1">
      <text>
        <r>
          <rPr>
            <b/>
            <sz val="9"/>
            <rFont val="Tahoma"/>
          </rPr>
          <t>Gairola, Krishan:</t>
        </r>
        <r>
          <rPr>
            <sz val="9"/>
            <rFont val="Tahoma"/>
          </rPr>
          <t xml:space="preserve">
Textfeld</t>
        </r>
      </text>
    </comment>
    <comment ref="Y285" authorId="1">
      <text>
        <r>
          <rPr>
            <b/>
            <sz val="9"/>
            <rFont val="Tahoma"/>
          </rPr>
          <t>Gairola, Krishan:</t>
        </r>
        <r>
          <rPr>
            <sz val="9"/>
            <rFont val="Tahoma"/>
          </rPr>
          <t xml:space="preserve">
Textfeld</t>
        </r>
      </text>
    </comment>
    <comment ref="Z285" authorId="1">
      <text>
        <r>
          <rPr>
            <b/>
            <sz val="9"/>
            <rFont val="Tahoma"/>
          </rPr>
          <t>Gairola, Krishan:</t>
        </r>
        <r>
          <rPr>
            <sz val="9"/>
            <rFont val="Tahoma"/>
          </rPr>
          <t xml:space="preserve">
Textfeld</t>
        </r>
      </text>
    </comment>
    <comment ref="I286" authorId="0">
      <text>
        <r>
          <rPr>
            <b/>
            <sz val="9"/>
            <rFont val="Tahoma"/>
          </rPr>
          <t>von Kleist, Björn:</t>
        </r>
        <r>
          <rPr>
            <sz val="9"/>
            <rFont val="Tahoma"/>
          </rPr>
          <t xml:space="preserve">
CO2-Wert</t>
        </r>
      </text>
    </comment>
    <comment ref="J286" authorId="0">
      <text>
        <r>
          <rPr>
            <b/>
            <sz val="9"/>
            <rFont val="Tahoma"/>
          </rPr>
          <t>von Kleist, Björn:</t>
        </r>
        <r>
          <rPr>
            <sz val="9"/>
            <rFont val="Tahoma"/>
          </rPr>
          <t xml:space="preserve">
CO2-Wert</t>
        </r>
      </text>
    </comment>
    <comment ref="K286" authorId="0">
      <text>
        <r>
          <rPr>
            <b/>
            <sz val="9"/>
            <rFont val="Tahoma"/>
          </rPr>
          <t>von Kleist, Björn:</t>
        </r>
        <r>
          <rPr>
            <sz val="9"/>
            <rFont val="Tahoma"/>
          </rPr>
          <t xml:space="preserve">
CO2-Wert</t>
        </r>
      </text>
    </comment>
    <comment ref="L286" authorId="0">
      <text>
        <r>
          <rPr>
            <b/>
            <sz val="9"/>
            <rFont val="Tahoma"/>
          </rPr>
          <t>von Kleist, Björn:</t>
        </r>
        <r>
          <rPr>
            <sz val="9"/>
            <rFont val="Tahoma"/>
          </rPr>
          <t xml:space="preserve">
CO2-Wert</t>
        </r>
      </text>
    </comment>
    <comment ref="M286" authorId="0">
      <text>
        <r>
          <rPr>
            <b/>
            <sz val="9"/>
            <rFont val="Tahoma"/>
          </rPr>
          <t>von Kleist, Björn:</t>
        </r>
        <r>
          <rPr>
            <sz val="9"/>
            <rFont val="Tahoma"/>
          </rPr>
          <t xml:space="preserve">
CO2-Wert</t>
        </r>
      </text>
    </comment>
    <comment ref="N286" authorId="0">
      <text>
        <r>
          <rPr>
            <b/>
            <sz val="9"/>
            <rFont val="Tahoma"/>
          </rPr>
          <t>von Kleist, Björn:</t>
        </r>
        <r>
          <rPr>
            <sz val="9"/>
            <rFont val="Tahoma"/>
          </rPr>
          <t xml:space="preserve">
CO2-Wert</t>
        </r>
      </text>
    </comment>
    <comment ref="O286" authorId="0">
      <text>
        <r>
          <rPr>
            <b/>
            <sz val="9"/>
            <rFont val="Tahoma"/>
          </rPr>
          <t>von Kleist, Björn:</t>
        </r>
        <r>
          <rPr>
            <sz val="9"/>
            <rFont val="Tahoma"/>
          </rPr>
          <t xml:space="preserve">
CO2-Wert</t>
        </r>
      </text>
    </comment>
    <comment ref="P286" authorId="0">
      <text>
        <r>
          <rPr>
            <b/>
            <sz val="9"/>
            <rFont val="Tahoma"/>
          </rPr>
          <t>von Kleist, Björn:</t>
        </r>
        <r>
          <rPr>
            <sz val="9"/>
            <rFont val="Tahoma"/>
          </rPr>
          <t xml:space="preserve">
CO2-Wert</t>
        </r>
      </text>
    </comment>
    <comment ref="Q286" authorId="0">
      <text>
        <r>
          <rPr>
            <b/>
            <sz val="9"/>
            <rFont val="Tahoma"/>
          </rPr>
          <t>von Kleist, Björn:</t>
        </r>
        <r>
          <rPr>
            <sz val="9"/>
            <rFont val="Tahoma"/>
          </rPr>
          <t xml:space="preserve">
CO2-Wert</t>
        </r>
      </text>
    </comment>
    <comment ref="R286" authorId="0">
      <text>
        <r>
          <rPr>
            <b/>
            <sz val="9"/>
            <rFont val="Tahoma"/>
          </rPr>
          <t>von Kleist, Björn:</t>
        </r>
        <r>
          <rPr>
            <sz val="9"/>
            <rFont val="Tahoma"/>
          </rPr>
          <t xml:space="preserve">
CO2-Wert</t>
        </r>
      </text>
    </comment>
    <comment ref="S286" authorId="0">
      <text>
        <r>
          <rPr>
            <b/>
            <sz val="9"/>
            <rFont val="Tahoma"/>
          </rPr>
          <t>von Kleist, Björn:</t>
        </r>
        <r>
          <rPr>
            <sz val="9"/>
            <rFont val="Tahoma"/>
          </rPr>
          <t xml:space="preserve">
CO2-Wert</t>
        </r>
      </text>
    </comment>
    <comment ref="T286" authorId="0">
      <text>
        <r>
          <rPr>
            <b/>
            <sz val="9"/>
            <rFont val="Tahoma"/>
          </rPr>
          <t>von Kleist, Björn:</t>
        </r>
        <r>
          <rPr>
            <sz val="9"/>
            <rFont val="Tahoma"/>
          </rPr>
          <t xml:space="preserve">
CO2-Wert</t>
        </r>
      </text>
    </comment>
    <comment ref="U286" authorId="0">
      <text>
        <r>
          <rPr>
            <b/>
            <sz val="9"/>
            <rFont val="Tahoma"/>
          </rPr>
          <t>von Kleist, Björn:</t>
        </r>
        <r>
          <rPr>
            <sz val="9"/>
            <rFont val="Tahoma"/>
          </rPr>
          <t xml:space="preserve">
CO2-Wert</t>
        </r>
      </text>
    </comment>
    <comment ref="V286" authorId="0">
      <text>
        <r>
          <rPr>
            <b/>
            <sz val="9"/>
            <rFont val="Tahoma"/>
          </rPr>
          <t>von Kleist, Björn:</t>
        </r>
        <r>
          <rPr>
            <sz val="9"/>
            <rFont val="Tahoma"/>
          </rPr>
          <t xml:space="preserve">
CO2-Wert</t>
        </r>
      </text>
    </comment>
    <comment ref="W286" authorId="0">
      <text>
        <r>
          <rPr>
            <b/>
            <sz val="9"/>
            <rFont val="Tahoma"/>
          </rPr>
          <t>von Kleist, Björn:</t>
        </r>
        <r>
          <rPr>
            <sz val="9"/>
            <rFont val="Tahoma"/>
          </rPr>
          <t xml:space="preserve">
CO2-Wert</t>
        </r>
      </text>
    </comment>
    <comment ref="X286" authorId="0">
      <text>
        <r>
          <rPr>
            <b/>
            <sz val="9"/>
            <rFont val="Tahoma"/>
          </rPr>
          <t>von Kleist, Björn:</t>
        </r>
        <r>
          <rPr>
            <sz val="9"/>
            <rFont val="Tahoma"/>
          </rPr>
          <t xml:space="preserve">
CO2-Wert</t>
        </r>
      </text>
    </comment>
    <comment ref="Y286" authorId="0">
      <text>
        <r>
          <rPr>
            <b/>
            <sz val="9"/>
            <rFont val="Tahoma"/>
          </rPr>
          <t>von Kleist, Björn:</t>
        </r>
        <r>
          <rPr>
            <sz val="9"/>
            <rFont val="Tahoma"/>
          </rPr>
          <t xml:space="preserve">
CO2-Wert</t>
        </r>
      </text>
    </comment>
    <comment ref="Z286" authorId="0">
      <text>
        <r>
          <rPr>
            <b/>
            <sz val="9"/>
            <rFont val="Tahoma"/>
          </rPr>
          <t>von Kleist, Björn:</t>
        </r>
        <r>
          <rPr>
            <sz val="9"/>
            <rFont val="Tahoma"/>
          </rPr>
          <t xml:space="preserve">
CO2-Wert</t>
        </r>
      </text>
    </comment>
    <comment ref="I287" authorId="1">
      <text>
        <r>
          <rPr>
            <b/>
            <sz val="9"/>
            <rFont val="Tahoma"/>
          </rPr>
          <t>Gairola, Krishan:</t>
        </r>
        <r>
          <rPr>
            <sz val="9"/>
            <rFont val="Tahoma"/>
          </rPr>
          <t xml:space="preserve">
Textfeld</t>
        </r>
      </text>
    </comment>
    <comment ref="J287" authorId="1">
      <text>
        <r>
          <rPr>
            <b/>
            <sz val="9"/>
            <rFont val="Tahoma"/>
          </rPr>
          <t>Gairola, Krishan:</t>
        </r>
        <r>
          <rPr>
            <sz val="9"/>
            <rFont val="Tahoma"/>
          </rPr>
          <t xml:space="preserve">
Textfeld</t>
        </r>
      </text>
    </comment>
    <comment ref="K287" authorId="1">
      <text>
        <r>
          <rPr>
            <b/>
            <sz val="9"/>
            <rFont val="Tahoma"/>
          </rPr>
          <t>Gairola, Krishan:</t>
        </r>
        <r>
          <rPr>
            <sz val="9"/>
            <rFont val="Tahoma"/>
          </rPr>
          <t xml:space="preserve">
Textfeld</t>
        </r>
      </text>
    </comment>
    <comment ref="L287" authorId="1">
      <text>
        <r>
          <rPr>
            <b/>
            <sz val="9"/>
            <rFont val="Tahoma"/>
          </rPr>
          <t>Gairola, Krishan:</t>
        </r>
        <r>
          <rPr>
            <sz val="9"/>
            <rFont val="Tahoma"/>
          </rPr>
          <t xml:space="preserve">
Textfeld</t>
        </r>
      </text>
    </comment>
    <comment ref="M287" authorId="1">
      <text>
        <r>
          <rPr>
            <b/>
            <sz val="9"/>
            <rFont val="Tahoma"/>
          </rPr>
          <t>Gairola, Krishan:</t>
        </r>
        <r>
          <rPr>
            <sz val="9"/>
            <rFont val="Tahoma"/>
          </rPr>
          <t xml:space="preserve">
Textfeld</t>
        </r>
      </text>
    </comment>
    <comment ref="N287" authorId="1">
      <text>
        <r>
          <rPr>
            <b/>
            <sz val="9"/>
            <rFont val="Tahoma"/>
          </rPr>
          <t>Gairola, Krishan:</t>
        </r>
        <r>
          <rPr>
            <sz val="9"/>
            <rFont val="Tahoma"/>
          </rPr>
          <t xml:space="preserve">
Textfeld</t>
        </r>
      </text>
    </comment>
    <comment ref="O287" authorId="1">
      <text>
        <r>
          <rPr>
            <b/>
            <sz val="9"/>
            <rFont val="Tahoma"/>
          </rPr>
          <t>Gairola, Krishan:</t>
        </r>
        <r>
          <rPr>
            <sz val="9"/>
            <rFont val="Tahoma"/>
          </rPr>
          <t xml:space="preserve">
Textfeld</t>
        </r>
      </text>
    </comment>
    <comment ref="P287" authorId="1">
      <text>
        <r>
          <rPr>
            <b/>
            <sz val="9"/>
            <rFont val="Tahoma"/>
          </rPr>
          <t>Gairola, Krishan:</t>
        </r>
        <r>
          <rPr>
            <sz val="9"/>
            <rFont val="Tahoma"/>
          </rPr>
          <t xml:space="preserve">
Textfeld</t>
        </r>
      </text>
    </comment>
    <comment ref="Q287" authorId="1">
      <text>
        <r>
          <rPr>
            <b/>
            <sz val="9"/>
            <rFont val="Tahoma"/>
          </rPr>
          <t>Gairola, Krishan:</t>
        </r>
        <r>
          <rPr>
            <sz val="9"/>
            <rFont val="Tahoma"/>
          </rPr>
          <t xml:space="preserve">
Textfeld</t>
        </r>
      </text>
    </comment>
    <comment ref="R287" authorId="1">
      <text>
        <r>
          <rPr>
            <b/>
            <sz val="9"/>
            <rFont val="Tahoma"/>
          </rPr>
          <t>Gairola, Krishan:</t>
        </r>
        <r>
          <rPr>
            <sz val="9"/>
            <rFont val="Tahoma"/>
          </rPr>
          <t xml:space="preserve">
Textfeld</t>
        </r>
      </text>
    </comment>
    <comment ref="S287" authorId="1">
      <text>
        <r>
          <rPr>
            <b/>
            <sz val="9"/>
            <rFont val="Tahoma"/>
          </rPr>
          <t>Gairola, Krishan:</t>
        </r>
        <r>
          <rPr>
            <sz val="9"/>
            <rFont val="Tahoma"/>
          </rPr>
          <t xml:space="preserve">
Textfeld</t>
        </r>
      </text>
    </comment>
    <comment ref="T287" authorId="1">
      <text>
        <r>
          <rPr>
            <b/>
            <sz val="9"/>
            <rFont val="Tahoma"/>
          </rPr>
          <t>Gairola, Krishan:</t>
        </r>
        <r>
          <rPr>
            <sz val="9"/>
            <rFont val="Tahoma"/>
          </rPr>
          <t xml:space="preserve">
Textfeld</t>
        </r>
      </text>
    </comment>
    <comment ref="U287" authorId="1">
      <text>
        <r>
          <rPr>
            <b/>
            <sz val="9"/>
            <rFont val="Tahoma"/>
          </rPr>
          <t>Gairola, Krishan:</t>
        </r>
        <r>
          <rPr>
            <sz val="9"/>
            <rFont val="Tahoma"/>
          </rPr>
          <t xml:space="preserve">
Textfeld</t>
        </r>
      </text>
    </comment>
    <comment ref="V287" authorId="1">
      <text>
        <r>
          <rPr>
            <b/>
            <sz val="9"/>
            <rFont val="Tahoma"/>
          </rPr>
          <t>Gairola, Krishan:</t>
        </r>
        <r>
          <rPr>
            <sz val="9"/>
            <rFont val="Tahoma"/>
          </rPr>
          <t xml:space="preserve">
Textfeld</t>
        </r>
      </text>
    </comment>
    <comment ref="W287" authorId="1">
      <text>
        <r>
          <rPr>
            <b/>
            <sz val="9"/>
            <rFont val="Tahoma"/>
          </rPr>
          <t>Gairola, Krishan:</t>
        </r>
        <r>
          <rPr>
            <sz val="9"/>
            <rFont val="Tahoma"/>
          </rPr>
          <t xml:space="preserve">
Textfeld</t>
        </r>
      </text>
    </comment>
    <comment ref="X287" authorId="1">
      <text>
        <r>
          <rPr>
            <b/>
            <sz val="9"/>
            <rFont val="Tahoma"/>
          </rPr>
          <t>Gairola, Krishan:</t>
        </r>
        <r>
          <rPr>
            <sz val="9"/>
            <rFont val="Tahoma"/>
          </rPr>
          <t xml:space="preserve">
Textfeld</t>
        </r>
      </text>
    </comment>
    <comment ref="Y287" authorId="1">
      <text>
        <r>
          <rPr>
            <b/>
            <sz val="9"/>
            <rFont val="Tahoma"/>
          </rPr>
          <t>Gairola, Krishan:</t>
        </r>
        <r>
          <rPr>
            <sz val="9"/>
            <rFont val="Tahoma"/>
          </rPr>
          <t xml:space="preserve">
Textfeld</t>
        </r>
      </text>
    </comment>
    <comment ref="Z287" authorId="1">
      <text>
        <r>
          <rPr>
            <b/>
            <sz val="9"/>
            <rFont val="Tahoma"/>
          </rPr>
          <t>Gairola, Krishan:</t>
        </r>
        <r>
          <rPr>
            <sz val="9"/>
            <rFont val="Tahoma"/>
          </rPr>
          <t xml:space="preserve">
Textfeld</t>
        </r>
      </text>
    </comment>
    <comment ref="I288" authorId="0">
      <text>
        <r>
          <rPr>
            <b/>
            <sz val="9"/>
            <rFont val="Tahoma"/>
          </rPr>
          <t>von Kleist, Björn:</t>
        </r>
        <r>
          <rPr>
            <sz val="9"/>
            <rFont val="Tahoma"/>
          </rPr>
          <t xml:space="preserve">
CO2-Wert</t>
        </r>
      </text>
    </comment>
    <comment ref="J288" authorId="0">
      <text>
        <r>
          <rPr>
            <b/>
            <sz val="9"/>
            <rFont val="Tahoma"/>
          </rPr>
          <t>von Kleist, Björn:</t>
        </r>
        <r>
          <rPr>
            <sz val="9"/>
            <rFont val="Tahoma"/>
          </rPr>
          <t xml:space="preserve">
CO2-Wert</t>
        </r>
      </text>
    </comment>
    <comment ref="K288" authorId="0">
      <text>
        <r>
          <rPr>
            <b/>
            <sz val="9"/>
            <rFont val="Tahoma"/>
          </rPr>
          <t>von Kleist, Björn:</t>
        </r>
        <r>
          <rPr>
            <sz val="9"/>
            <rFont val="Tahoma"/>
          </rPr>
          <t xml:space="preserve">
CO2-Wert</t>
        </r>
      </text>
    </comment>
    <comment ref="L288" authorId="0">
      <text>
        <r>
          <rPr>
            <b/>
            <sz val="9"/>
            <rFont val="Tahoma"/>
          </rPr>
          <t>von Kleist, Björn:</t>
        </r>
        <r>
          <rPr>
            <sz val="9"/>
            <rFont val="Tahoma"/>
          </rPr>
          <t xml:space="preserve">
CO2-Wert</t>
        </r>
      </text>
    </comment>
    <comment ref="M288" authorId="0">
      <text>
        <r>
          <rPr>
            <b/>
            <sz val="9"/>
            <rFont val="Tahoma"/>
          </rPr>
          <t>von Kleist, Björn:</t>
        </r>
        <r>
          <rPr>
            <sz val="9"/>
            <rFont val="Tahoma"/>
          </rPr>
          <t xml:space="preserve">
CO2-Wert</t>
        </r>
      </text>
    </comment>
    <comment ref="N288" authorId="0">
      <text>
        <r>
          <rPr>
            <b/>
            <sz val="9"/>
            <rFont val="Tahoma"/>
          </rPr>
          <t>von Kleist, Björn:</t>
        </r>
        <r>
          <rPr>
            <sz val="9"/>
            <rFont val="Tahoma"/>
          </rPr>
          <t xml:space="preserve">
CO2-Wert</t>
        </r>
      </text>
    </comment>
    <comment ref="O288" authorId="0">
      <text>
        <r>
          <rPr>
            <b/>
            <sz val="9"/>
            <rFont val="Tahoma"/>
          </rPr>
          <t>von Kleist, Björn:</t>
        </r>
        <r>
          <rPr>
            <sz val="9"/>
            <rFont val="Tahoma"/>
          </rPr>
          <t xml:space="preserve">
CO2-Wert</t>
        </r>
      </text>
    </comment>
    <comment ref="P288" authorId="0">
      <text>
        <r>
          <rPr>
            <b/>
            <sz val="9"/>
            <rFont val="Tahoma"/>
          </rPr>
          <t>von Kleist, Björn:</t>
        </r>
        <r>
          <rPr>
            <sz val="9"/>
            <rFont val="Tahoma"/>
          </rPr>
          <t xml:space="preserve">
CO2-Wert</t>
        </r>
      </text>
    </comment>
    <comment ref="Q288" authorId="0">
      <text>
        <r>
          <rPr>
            <b/>
            <sz val="9"/>
            <rFont val="Tahoma"/>
          </rPr>
          <t>von Kleist, Björn:</t>
        </r>
        <r>
          <rPr>
            <sz val="9"/>
            <rFont val="Tahoma"/>
          </rPr>
          <t xml:space="preserve">
CO2-Wert</t>
        </r>
      </text>
    </comment>
    <comment ref="R288" authorId="0">
      <text>
        <r>
          <rPr>
            <b/>
            <sz val="9"/>
            <rFont val="Tahoma"/>
          </rPr>
          <t>von Kleist, Björn:</t>
        </r>
        <r>
          <rPr>
            <sz val="9"/>
            <rFont val="Tahoma"/>
          </rPr>
          <t xml:space="preserve">
CO2-Wert</t>
        </r>
      </text>
    </comment>
    <comment ref="S288" authorId="0">
      <text>
        <r>
          <rPr>
            <b/>
            <sz val="9"/>
            <rFont val="Tahoma"/>
          </rPr>
          <t>von Kleist, Björn:</t>
        </r>
        <r>
          <rPr>
            <sz val="9"/>
            <rFont val="Tahoma"/>
          </rPr>
          <t xml:space="preserve">
CO2-Wert</t>
        </r>
      </text>
    </comment>
    <comment ref="T288" authorId="0">
      <text>
        <r>
          <rPr>
            <b/>
            <sz val="9"/>
            <rFont val="Tahoma"/>
          </rPr>
          <t>von Kleist, Björn:</t>
        </r>
        <r>
          <rPr>
            <sz val="9"/>
            <rFont val="Tahoma"/>
          </rPr>
          <t xml:space="preserve">
CO2-Wert</t>
        </r>
      </text>
    </comment>
    <comment ref="U288" authorId="0">
      <text>
        <r>
          <rPr>
            <b/>
            <sz val="9"/>
            <rFont val="Tahoma"/>
          </rPr>
          <t>von Kleist, Björn:</t>
        </r>
        <r>
          <rPr>
            <sz val="9"/>
            <rFont val="Tahoma"/>
          </rPr>
          <t xml:space="preserve">
CO2-Wert</t>
        </r>
      </text>
    </comment>
    <comment ref="V288" authorId="0">
      <text>
        <r>
          <rPr>
            <b/>
            <sz val="9"/>
            <rFont val="Tahoma"/>
          </rPr>
          <t>von Kleist, Björn:</t>
        </r>
        <r>
          <rPr>
            <sz val="9"/>
            <rFont val="Tahoma"/>
          </rPr>
          <t xml:space="preserve">
CO2-Wert</t>
        </r>
      </text>
    </comment>
    <comment ref="W288" authorId="0">
      <text>
        <r>
          <rPr>
            <b/>
            <sz val="9"/>
            <rFont val="Tahoma"/>
          </rPr>
          <t>von Kleist, Björn:</t>
        </r>
        <r>
          <rPr>
            <sz val="9"/>
            <rFont val="Tahoma"/>
          </rPr>
          <t xml:space="preserve">
CO2-Wert</t>
        </r>
      </text>
    </comment>
    <comment ref="X288" authorId="0">
      <text>
        <r>
          <rPr>
            <b/>
            <sz val="9"/>
            <rFont val="Tahoma"/>
          </rPr>
          <t>von Kleist, Björn:</t>
        </r>
        <r>
          <rPr>
            <sz val="9"/>
            <rFont val="Tahoma"/>
          </rPr>
          <t xml:space="preserve">
CO2-Wert</t>
        </r>
      </text>
    </comment>
    <comment ref="Y288" authorId="0">
      <text>
        <r>
          <rPr>
            <b/>
            <sz val="9"/>
            <rFont val="Tahoma"/>
          </rPr>
          <t>von Kleist, Björn:</t>
        </r>
        <r>
          <rPr>
            <sz val="9"/>
            <rFont val="Tahoma"/>
          </rPr>
          <t xml:space="preserve">
CO2-Wert</t>
        </r>
      </text>
    </comment>
    <comment ref="Z288" authorId="0">
      <text>
        <r>
          <rPr>
            <b/>
            <sz val="9"/>
            <rFont val="Tahoma"/>
          </rPr>
          <t>von Kleist, Björn:</t>
        </r>
        <r>
          <rPr>
            <sz val="9"/>
            <rFont val="Tahoma"/>
          </rPr>
          <t xml:space="preserve">
CO2-Wert</t>
        </r>
      </text>
    </comment>
    <comment ref="I289" authorId="1">
      <text>
        <r>
          <rPr>
            <b/>
            <sz val="9"/>
            <rFont val="Tahoma"/>
          </rPr>
          <t>Gairola, Krishan:</t>
        </r>
        <r>
          <rPr>
            <sz val="9"/>
            <rFont val="Tahoma"/>
          </rPr>
          <t xml:space="preserve">
Textfeld</t>
        </r>
      </text>
    </comment>
    <comment ref="J289" authorId="1">
      <text>
        <r>
          <rPr>
            <b/>
            <sz val="9"/>
            <rFont val="Tahoma"/>
          </rPr>
          <t>Gairola, Krishan:</t>
        </r>
        <r>
          <rPr>
            <sz val="9"/>
            <rFont val="Tahoma"/>
          </rPr>
          <t xml:space="preserve">
Textfeld</t>
        </r>
      </text>
    </comment>
    <comment ref="K289" authorId="1">
      <text>
        <r>
          <rPr>
            <b/>
            <sz val="9"/>
            <rFont val="Tahoma"/>
          </rPr>
          <t>Gairola, Krishan:</t>
        </r>
        <r>
          <rPr>
            <sz val="9"/>
            <rFont val="Tahoma"/>
          </rPr>
          <t xml:space="preserve">
Textfeld</t>
        </r>
      </text>
    </comment>
    <comment ref="L289" authorId="1">
      <text>
        <r>
          <rPr>
            <b/>
            <sz val="9"/>
            <rFont val="Tahoma"/>
          </rPr>
          <t>Gairola, Krishan:</t>
        </r>
        <r>
          <rPr>
            <sz val="9"/>
            <rFont val="Tahoma"/>
          </rPr>
          <t xml:space="preserve">
Textfeld</t>
        </r>
      </text>
    </comment>
    <comment ref="M289" authorId="1">
      <text>
        <r>
          <rPr>
            <b/>
            <sz val="9"/>
            <rFont val="Tahoma"/>
          </rPr>
          <t>Gairola, Krishan:</t>
        </r>
        <r>
          <rPr>
            <sz val="9"/>
            <rFont val="Tahoma"/>
          </rPr>
          <t xml:space="preserve">
Textfeld</t>
        </r>
      </text>
    </comment>
    <comment ref="N289" authorId="1">
      <text>
        <r>
          <rPr>
            <b/>
            <sz val="9"/>
            <rFont val="Tahoma"/>
          </rPr>
          <t>Gairola, Krishan:</t>
        </r>
        <r>
          <rPr>
            <sz val="9"/>
            <rFont val="Tahoma"/>
          </rPr>
          <t xml:space="preserve">
Textfeld</t>
        </r>
      </text>
    </comment>
    <comment ref="O289" authorId="1">
      <text>
        <r>
          <rPr>
            <b/>
            <sz val="9"/>
            <rFont val="Tahoma"/>
          </rPr>
          <t>Gairola, Krishan:</t>
        </r>
        <r>
          <rPr>
            <sz val="9"/>
            <rFont val="Tahoma"/>
          </rPr>
          <t xml:space="preserve">
Textfeld</t>
        </r>
      </text>
    </comment>
    <comment ref="P289" authorId="1">
      <text>
        <r>
          <rPr>
            <b/>
            <sz val="9"/>
            <rFont val="Tahoma"/>
          </rPr>
          <t>Gairola, Krishan:</t>
        </r>
        <r>
          <rPr>
            <sz val="9"/>
            <rFont val="Tahoma"/>
          </rPr>
          <t xml:space="preserve">
Textfeld</t>
        </r>
      </text>
    </comment>
    <comment ref="Q289" authorId="1">
      <text>
        <r>
          <rPr>
            <b/>
            <sz val="9"/>
            <rFont val="Tahoma"/>
          </rPr>
          <t>Gairola, Krishan:</t>
        </r>
        <r>
          <rPr>
            <sz val="9"/>
            <rFont val="Tahoma"/>
          </rPr>
          <t xml:space="preserve">
Textfeld</t>
        </r>
      </text>
    </comment>
    <comment ref="R289" authorId="1">
      <text>
        <r>
          <rPr>
            <b/>
            <sz val="9"/>
            <rFont val="Tahoma"/>
          </rPr>
          <t>Gairola, Krishan:</t>
        </r>
        <r>
          <rPr>
            <sz val="9"/>
            <rFont val="Tahoma"/>
          </rPr>
          <t xml:space="preserve">
Textfeld</t>
        </r>
      </text>
    </comment>
    <comment ref="S289" authorId="1">
      <text>
        <r>
          <rPr>
            <b/>
            <sz val="9"/>
            <rFont val="Tahoma"/>
          </rPr>
          <t>Gairola, Krishan:</t>
        </r>
        <r>
          <rPr>
            <sz val="9"/>
            <rFont val="Tahoma"/>
          </rPr>
          <t xml:space="preserve">
Textfeld</t>
        </r>
      </text>
    </comment>
    <comment ref="T289" authorId="1">
      <text>
        <r>
          <rPr>
            <b/>
            <sz val="9"/>
            <rFont val="Tahoma"/>
          </rPr>
          <t>Gairola, Krishan:</t>
        </r>
        <r>
          <rPr>
            <sz val="9"/>
            <rFont val="Tahoma"/>
          </rPr>
          <t xml:space="preserve">
Textfeld</t>
        </r>
      </text>
    </comment>
    <comment ref="U289" authorId="1">
      <text>
        <r>
          <rPr>
            <b/>
            <sz val="9"/>
            <rFont val="Tahoma"/>
          </rPr>
          <t>Gairola, Krishan:</t>
        </r>
        <r>
          <rPr>
            <sz val="9"/>
            <rFont val="Tahoma"/>
          </rPr>
          <t xml:space="preserve">
Textfeld</t>
        </r>
      </text>
    </comment>
    <comment ref="V289" authorId="1">
      <text>
        <r>
          <rPr>
            <b/>
            <sz val="9"/>
            <rFont val="Tahoma"/>
          </rPr>
          <t>Gairola, Krishan:</t>
        </r>
        <r>
          <rPr>
            <sz val="9"/>
            <rFont val="Tahoma"/>
          </rPr>
          <t xml:space="preserve">
Textfeld</t>
        </r>
      </text>
    </comment>
    <comment ref="W289" authorId="1">
      <text>
        <r>
          <rPr>
            <b/>
            <sz val="9"/>
            <rFont val="Tahoma"/>
          </rPr>
          <t>Gairola, Krishan:</t>
        </r>
        <r>
          <rPr>
            <sz val="9"/>
            <rFont val="Tahoma"/>
          </rPr>
          <t xml:space="preserve">
Textfeld</t>
        </r>
      </text>
    </comment>
    <comment ref="X289" authorId="1">
      <text>
        <r>
          <rPr>
            <b/>
            <sz val="9"/>
            <rFont val="Tahoma"/>
          </rPr>
          <t>Gairola, Krishan:</t>
        </r>
        <r>
          <rPr>
            <sz val="9"/>
            <rFont val="Tahoma"/>
          </rPr>
          <t xml:space="preserve">
Textfeld</t>
        </r>
      </text>
    </comment>
    <comment ref="Y289" authorId="1">
      <text>
        <r>
          <rPr>
            <b/>
            <sz val="9"/>
            <rFont val="Tahoma"/>
          </rPr>
          <t>Gairola, Krishan:</t>
        </r>
        <r>
          <rPr>
            <sz val="9"/>
            <rFont val="Tahoma"/>
          </rPr>
          <t xml:space="preserve">
Textfeld</t>
        </r>
      </text>
    </comment>
    <comment ref="Z289" authorId="1">
      <text>
        <r>
          <rPr>
            <b/>
            <sz val="9"/>
            <rFont val="Tahoma"/>
          </rPr>
          <t>Gairola, Krishan:</t>
        </r>
        <r>
          <rPr>
            <sz val="9"/>
            <rFont val="Tahoma"/>
          </rPr>
          <t xml:space="preserve">
Textfeld</t>
        </r>
      </text>
    </comment>
    <comment ref="I290" authorId="0">
      <text>
        <r>
          <rPr>
            <b/>
            <sz val="9"/>
            <rFont val="Tahoma"/>
          </rPr>
          <t>von Kleist, Björn:</t>
        </r>
        <r>
          <rPr>
            <sz val="9"/>
            <rFont val="Tahoma"/>
          </rPr>
          <t xml:space="preserve">
CO2-Wert</t>
        </r>
      </text>
    </comment>
    <comment ref="J290" authorId="0">
      <text>
        <r>
          <rPr>
            <b/>
            <sz val="9"/>
            <rFont val="Tahoma"/>
          </rPr>
          <t>von Kleist, Björn:</t>
        </r>
        <r>
          <rPr>
            <sz val="9"/>
            <rFont val="Tahoma"/>
          </rPr>
          <t xml:space="preserve">
CO2-Wert</t>
        </r>
      </text>
    </comment>
    <comment ref="K290" authorId="0">
      <text>
        <r>
          <rPr>
            <b/>
            <sz val="9"/>
            <rFont val="Tahoma"/>
          </rPr>
          <t>von Kleist, Björn:</t>
        </r>
        <r>
          <rPr>
            <sz val="9"/>
            <rFont val="Tahoma"/>
          </rPr>
          <t xml:space="preserve">
CO2-Wert</t>
        </r>
      </text>
    </comment>
    <comment ref="L290" authorId="0">
      <text>
        <r>
          <rPr>
            <b/>
            <sz val="9"/>
            <rFont val="Tahoma"/>
          </rPr>
          <t>von Kleist, Björn:</t>
        </r>
        <r>
          <rPr>
            <sz val="9"/>
            <rFont val="Tahoma"/>
          </rPr>
          <t xml:space="preserve">
CO2-Wert</t>
        </r>
      </text>
    </comment>
    <comment ref="M290" authorId="0">
      <text>
        <r>
          <rPr>
            <b/>
            <sz val="9"/>
            <rFont val="Tahoma"/>
          </rPr>
          <t>von Kleist, Björn:</t>
        </r>
        <r>
          <rPr>
            <sz val="9"/>
            <rFont val="Tahoma"/>
          </rPr>
          <t xml:space="preserve">
CO2-Wert</t>
        </r>
      </text>
    </comment>
    <comment ref="N290" authorId="0">
      <text>
        <r>
          <rPr>
            <b/>
            <sz val="9"/>
            <rFont val="Tahoma"/>
          </rPr>
          <t>von Kleist, Björn:</t>
        </r>
        <r>
          <rPr>
            <sz val="9"/>
            <rFont val="Tahoma"/>
          </rPr>
          <t xml:space="preserve">
CO2-Wert</t>
        </r>
      </text>
    </comment>
    <comment ref="O290" authorId="0">
      <text>
        <r>
          <rPr>
            <b/>
            <sz val="9"/>
            <rFont val="Tahoma"/>
          </rPr>
          <t>von Kleist, Björn:</t>
        </r>
        <r>
          <rPr>
            <sz val="9"/>
            <rFont val="Tahoma"/>
          </rPr>
          <t xml:space="preserve">
CO2-Wert</t>
        </r>
      </text>
    </comment>
    <comment ref="P290" authorId="0">
      <text>
        <r>
          <rPr>
            <b/>
            <sz val="9"/>
            <rFont val="Tahoma"/>
          </rPr>
          <t>von Kleist, Björn:</t>
        </r>
        <r>
          <rPr>
            <sz val="9"/>
            <rFont val="Tahoma"/>
          </rPr>
          <t xml:space="preserve">
CO2-Wert</t>
        </r>
      </text>
    </comment>
    <comment ref="Q290" authorId="0">
      <text>
        <r>
          <rPr>
            <b/>
            <sz val="9"/>
            <rFont val="Tahoma"/>
          </rPr>
          <t>von Kleist, Björn:</t>
        </r>
        <r>
          <rPr>
            <sz val="9"/>
            <rFont val="Tahoma"/>
          </rPr>
          <t xml:space="preserve">
CO2-Wert</t>
        </r>
      </text>
    </comment>
    <comment ref="R290" authorId="0">
      <text>
        <r>
          <rPr>
            <b/>
            <sz val="9"/>
            <rFont val="Tahoma"/>
          </rPr>
          <t>von Kleist, Björn:</t>
        </r>
        <r>
          <rPr>
            <sz val="9"/>
            <rFont val="Tahoma"/>
          </rPr>
          <t xml:space="preserve">
CO2-Wert</t>
        </r>
      </text>
    </comment>
    <comment ref="S290" authorId="0">
      <text>
        <r>
          <rPr>
            <b/>
            <sz val="9"/>
            <rFont val="Tahoma"/>
          </rPr>
          <t>von Kleist, Björn:</t>
        </r>
        <r>
          <rPr>
            <sz val="9"/>
            <rFont val="Tahoma"/>
          </rPr>
          <t xml:space="preserve">
CO2-Wert</t>
        </r>
      </text>
    </comment>
    <comment ref="T290" authorId="0">
      <text>
        <r>
          <rPr>
            <b/>
            <sz val="9"/>
            <rFont val="Tahoma"/>
          </rPr>
          <t>von Kleist, Björn:</t>
        </r>
        <r>
          <rPr>
            <sz val="9"/>
            <rFont val="Tahoma"/>
          </rPr>
          <t xml:space="preserve">
CO2-Wert</t>
        </r>
      </text>
    </comment>
    <comment ref="U290" authorId="0">
      <text>
        <r>
          <rPr>
            <b/>
            <sz val="9"/>
            <rFont val="Tahoma"/>
          </rPr>
          <t>von Kleist, Björn:</t>
        </r>
        <r>
          <rPr>
            <sz val="9"/>
            <rFont val="Tahoma"/>
          </rPr>
          <t xml:space="preserve">
CO2-Wert</t>
        </r>
      </text>
    </comment>
    <comment ref="V290" authorId="0">
      <text>
        <r>
          <rPr>
            <b/>
            <sz val="9"/>
            <rFont val="Tahoma"/>
          </rPr>
          <t>von Kleist, Björn:</t>
        </r>
        <r>
          <rPr>
            <sz val="9"/>
            <rFont val="Tahoma"/>
          </rPr>
          <t xml:space="preserve">
CO2-Wert</t>
        </r>
      </text>
    </comment>
    <comment ref="W290" authorId="0">
      <text>
        <r>
          <rPr>
            <b/>
            <sz val="9"/>
            <rFont val="Tahoma"/>
          </rPr>
          <t>von Kleist, Björn:</t>
        </r>
        <r>
          <rPr>
            <sz val="9"/>
            <rFont val="Tahoma"/>
          </rPr>
          <t xml:space="preserve">
CO2-Wert</t>
        </r>
      </text>
    </comment>
    <comment ref="X290" authorId="0">
      <text>
        <r>
          <rPr>
            <b/>
            <sz val="9"/>
            <rFont val="Tahoma"/>
          </rPr>
          <t>von Kleist, Björn:</t>
        </r>
        <r>
          <rPr>
            <sz val="9"/>
            <rFont val="Tahoma"/>
          </rPr>
          <t xml:space="preserve">
CO2-Wert</t>
        </r>
      </text>
    </comment>
    <comment ref="Y290" authorId="0">
      <text>
        <r>
          <rPr>
            <b/>
            <sz val="9"/>
            <rFont val="Tahoma"/>
          </rPr>
          <t>von Kleist, Björn:</t>
        </r>
        <r>
          <rPr>
            <sz val="9"/>
            <rFont val="Tahoma"/>
          </rPr>
          <t xml:space="preserve">
CO2-Wert</t>
        </r>
      </text>
    </comment>
    <comment ref="Z290" authorId="0">
      <text>
        <r>
          <rPr>
            <b/>
            <sz val="9"/>
            <rFont val="Tahoma"/>
          </rPr>
          <t>von Kleist, Björn:</t>
        </r>
        <r>
          <rPr>
            <sz val="9"/>
            <rFont val="Tahoma"/>
          </rPr>
          <t xml:space="preserve">
CO2-Wert</t>
        </r>
      </text>
    </comment>
    <comment ref="I291" authorId="1">
      <text>
        <r>
          <rPr>
            <b/>
            <sz val="9"/>
            <rFont val="Tahoma"/>
          </rPr>
          <t>Gairola, Krishan:</t>
        </r>
        <r>
          <rPr>
            <sz val="9"/>
            <rFont val="Tahoma"/>
          </rPr>
          <t xml:space="preserve">
Textfeld</t>
        </r>
      </text>
    </comment>
    <comment ref="J291" authorId="1">
      <text>
        <r>
          <rPr>
            <b/>
            <sz val="9"/>
            <rFont val="Tahoma"/>
          </rPr>
          <t>Gairola, Krishan:</t>
        </r>
        <r>
          <rPr>
            <sz val="9"/>
            <rFont val="Tahoma"/>
          </rPr>
          <t xml:space="preserve">
Textfeld</t>
        </r>
      </text>
    </comment>
    <comment ref="K291" authorId="1">
      <text>
        <r>
          <rPr>
            <b/>
            <sz val="9"/>
            <rFont val="Tahoma"/>
          </rPr>
          <t>Gairola, Krishan:</t>
        </r>
        <r>
          <rPr>
            <sz val="9"/>
            <rFont val="Tahoma"/>
          </rPr>
          <t xml:space="preserve">
Textfeld</t>
        </r>
      </text>
    </comment>
    <comment ref="L291" authorId="1">
      <text>
        <r>
          <rPr>
            <b/>
            <sz val="9"/>
            <rFont val="Tahoma"/>
          </rPr>
          <t>Gairola, Krishan:</t>
        </r>
        <r>
          <rPr>
            <sz val="9"/>
            <rFont val="Tahoma"/>
          </rPr>
          <t xml:space="preserve">
Textfeld</t>
        </r>
      </text>
    </comment>
    <comment ref="M291" authorId="1">
      <text>
        <r>
          <rPr>
            <b/>
            <sz val="9"/>
            <rFont val="Tahoma"/>
          </rPr>
          <t>Gairola, Krishan:</t>
        </r>
        <r>
          <rPr>
            <sz val="9"/>
            <rFont val="Tahoma"/>
          </rPr>
          <t xml:space="preserve">
Textfeld</t>
        </r>
      </text>
    </comment>
    <comment ref="N291" authorId="1">
      <text>
        <r>
          <rPr>
            <b/>
            <sz val="9"/>
            <rFont val="Tahoma"/>
          </rPr>
          <t>Gairola, Krishan:</t>
        </r>
        <r>
          <rPr>
            <sz val="9"/>
            <rFont val="Tahoma"/>
          </rPr>
          <t xml:space="preserve">
Textfeld</t>
        </r>
      </text>
    </comment>
    <comment ref="O291" authorId="1">
      <text>
        <r>
          <rPr>
            <b/>
            <sz val="9"/>
            <rFont val="Tahoma"/>
          </rPr>
          <t>Gairola, Krishan:</t>
        </r>
        <r>
          <rPr>
            <sz val="9"/>
            <rFont val="Tahoma"/>
          </rPr>
          <t xml:space="preserve">
Textfeld</t>
        </r>
      </text>
    </comment>
    <comment ref="P291" authorId="1">
      <text>
        <r>
          <rPr>
            <b/>
            <sz val="9"/>
            <rFont val="Tahoma"/>
          </rPr>
          <t>Gairola, Krishan:</t>
        </r>
        <r>
          <rPr>
            <sz val="9"/>
            <rFont val="Tahoma"/>
          </rPr>
          <t xml:space="preserve">
Textfeld</t>
        </r>
      </text>
    </comment>
    <comment ref="Q291" authorId="1">
      <text>
        <r>
          <rPr>
            <b/>
            <sz val="9"/>
            <rFont val="Tahoma"/>
          </rPr>
          <t>Gairola, Krishan:</t>
        </r>
        <r>
          <rPr>
            <sz val="9"/>
            <rFont val="Tahoma"/>
          </rPr>
          <t xml:space="preserve">
Textfeld</t>
        </r>
      </text>
    </comment>
    <comment ref="R291" authorId="1">
      <text>
        <r>
          <rPr>
            <b/>
            <sz val="9"/>
            <rFont val="Tahoma"/>
          </rPr>
          <t>Gairola, Krishan:</t>
        </r>
        <r>
          <rPr>
            <sz val="9"/>
            <rFont val="Tahoma"/>
          </rPr>
          <t xml:space="preserve">
Textfeld</t>
        </r>
      </text>
    </comment>
    <comment ref="S291" authorId="1">
      <text>
        <r>
          <rPr>
            <b/>
            <sz val="9"/>
            <rFont val="Tahoma"/>
          </rPr>
          <t>Gairola, Krishan:</t>
        </r>
        <r>
          <rPr>
            <sz val="9"/>
            <rFont val="Tahoma"/>
          </rPr>
          <t xml:space="preserve">
Textfeld</t>
        </r>
      </text>
    </comment>
    <comment ref="T291" authorId="1">
      <text>
        <r>
          <rPr>
            <b/>
            <sz val="9"/>
            <rFont val="Tahoma"/>
          </rPr>
          <t>Gairola, Krishan:</t>
        </r>
        <r>
          <rPr>
            <sz val="9"/>
            <rFont val="Tahoma"/>
          </rPr>
          <t xml:space="preserve">
Textfeld</t>
        </r>
      </text>
    </comment>
    <comment ref="U291" authorId="1">
      <text>
        <r>
          <rPr>
            <b/>
            <sz val="9"/>
            <rFont val="Tahoma"/>
          </rPr>
          <t>Gairola, Krishan:</t>
        </r>
        <r>
          <rPr>
            <sz val="9"/>
            <rFont val="Tahoma"/>
          </rPr>
          <t xml:space="preserve">
Textfeld</t>
        </r>
      </text>
    </comment>
    <comment ref="V291" authorId="1">
      <text>
        <r>
          <rPr>
            <b/>
            <sz val="9"/>
            <rFont val="Tahoma"/>
          </rPr>
          <t>Gairola, Krishan:</t>
        </r>
        <r>
          <rPr>
            <sz val="9"/>
            <rFont val="Tahoma"/>
          </rPr>
          <t xml:space="preserve">
Textfeld</t>
        </r>
      </text>
    </comment>
    <comment ref="W291" authorId="1">
      <text>
        <r>
          <rPr>
            <b/>
            <sz val="9"/>
            <rFont val="Tahoma"/>
          </rPr>
          <t>Gairola, Krishan:</t>
        </r>
        <r>
          <rPr>
            <sz val="9"/>
            <rFont val="Tahoma"/>
          </rPr>
          <t xml:space="preserve">
Textfeld</t>
        </r>
      </text>
    </comment>
    <comment ref="X291" authorId="1">
      <text>
        <r>
          <rPr>
            <b/>
            <sz val="9"/>
            <rFont val="Tahoma"/>
          </rPr>
          <t>Gairola, Krishan:</t>
        </r>
        <r>
          <rPr>
            <sz val="9"/>
            <rFont val="Tahoma"/>
          </rPr>
          <t xml:space="preserve">
Textfeld</t>
        </r>
      </text>
    </comment>
    <comment ref="Y291" authorId="1">
      <text>
        <r>
          <rPr>
            <b/>
            <sz val="9"/>
            <rFont val="Tahoma"/>
          </rPr>
          <t>Gairola, Krishan:</t>
        </r>
        <r>
          <rPr>
            <sz val="9"/>
            <rFont val="Tahoma"/>
          </rPr>
          <t xml:space="preserve">
Textfeld</t>
        </r>
      </text>
    </comment>
    <comment ref="Z291" authorId="1">
      <text>
        <r>
          <rPr>
            <b/>
            <sz val="9"/>
            <rFont val="Tahoma"/>
          </rPr>
          <t>Gairola, Krishan:</t>
        </r>
        <r>
          <rPr>
            <sz val="9"/>
            <rFont val="Tahoma"/>
          </rPr>
          <t xml:space="preserve">
Textfeld</t>
        </r>
      </text>
    </comment>
    <comment ref="I292" authorId="0">
      <text>
        <r>
          <rPr>
            <b/>
            <sz val="9"/>
            <rFont val="Tahoma"/>
          </rPr>
          <t>von Kleist, Björn:</t>
        </r>
        <r>
          <rPr>
            <sz val="9"/>
            <rFont val="Tahoma"/>
          </rPr>
          <t xml:space="preserve">
CO2-Wert</t>
        </r>
      </text>
    </comment>
    <comment ref="J292" authorId="0">
      <text>
        <r>
          <rPr>
            <b/>
            <sz val="9"/>
            <rFont val="Tahoma"/>
          </rPr>
          <t>von Kleist, Björn:</t>
        </r>
        <r>
          <rPr>
            <sz val="9"/>
            <rFont val="Tahoma"/>
          </rPr>
          <t xml:space="preserve">
CO2-Wert</t>
        </r>
      </text>
    </comment>
    <comment ref="K292" authorId="0">
      <text>
        <r>
          <rPr>
            <b/>
            <sz val="9"/>
            <rFont val="Tahoma"/>
          </rPr>
          <t>von Kleist, Björn:</t>
        </r>
        <r>
          <rPr>
            <sz val="9"/>
            <rFont val="Tahoma"/>
          </rPr>
          <t xml:space="preserve">
CO2-Wert</t>
        </r>
      </text>
    </comment>
    <comment ref="L292" authorId="0">
      <text>
        <r>
          <rPr>
            <b/>
            <sz val="9"/>
            <rFont val="Tahoma"/>
          </rPr>
          <t>von Kleist, Björn:</t>
        </r>
        <r>
          <rPr>
            <sz val="9"/>
            <rFont val="Tahoma"/>
          </rPr>
          <t xml:space="preserve">
CO2-Wert</t>
        </r>
      </text>
    </comment>
    <comment ref="M292" authorId="0">
      <text>
        <r>
          <rPr>
            <b/>
            <sz val="9"/>
            <rFont val="Tahoma"/>
          </rPr>
          <t>von Kleist, Björn:</t>
        </r>
        <r>
          <rPr>
            <sz val="9"/>
            <rFont val="Tahoma"/>
          </rPr>
          <t xml:space="preserve">
CO2-Wert</t>
        </r>
      </text>
    </comment>
    <comment ref="N292" authorId="0">
      <text>
        <r>
          <rPr>
            <b/>
            <sz val="9"/>
            <rFont val="Tahoma"/>
          </rPr>
          <t>von Kleist, Björn:</t>
        </r>
        <r>
          <rPr>
            <sz val="9"/>
            <rFont val="Tahoma"/>
          </rPr>
          <t xml:space="preserve">
CO2-Wert</t>
        </r>
      </text>
    </comment>
    <comment ref="O292" authorId="0">
      <text>
        <r>
          <rPr>
            <b/>
            <sz val="9"/>
            <rFont val="Tahoma"/>
          </rPr>
          <t>von Kleist, Björn:</t>
        </r>
        <r>
          <rPr>
            <sz val="9"/>
            <rFont val="Tahoma"/>
          </rPr>
          <t xml:space="preserve">
CO2-Wert</t>
        </r>
      </text>
    </comment>
    <comment ref="P292" authorId="0">
      <text>
        <r>
          <rPr>
            <b/>
            <sz val="9"/>
            <rFont val="Tahoma"/>
          </rPr>
          <t>von Kleist, Björn:</t>
        </r>
        <r>
          <rPr>
            <sz val="9"/>
            <rFont val="Tahoma"/>
          </rPr>
          <t xml:space="preserve">
CO2-Wert</t>
        </r>
      </text>
    </comment>
    <comment ref="Q292" authorId="0">
      <text>
        <r>
          <rPr>
            <b/>
            <sz val="9"/>
            <rFont val="Tahoma"/>
          </rPr>
          <t>von Kleist, Björn:</t>
        </r>
        <r>
          <rPr>
            <sz val="9"/>
            <rFont val="Tahoma"/>
          </rPr>
          <t xml:space="preserve">
CO2-Wert</t>
        </r>
      </text>
    </comment>
    <comment ref="R292" authorId="0">
      <text>
        <r>
          <rPr>
            <b/>
            <sz val="9"/>
            <rFont val="Tahoma"/>
          </rPr>
          <t>von Kleist, Björn:</t>
        </r>
        <r>
          <rPr>
            <sz val="9"/>
            <rFont val="Tahoma"/>
          </rPr>
          <t xml:space="preserve">
CO2-Wert</t>
        </r>
      </text>
    </comment>
    <comment ref="S292" authorId="0">
      <text>
        <r>
          <rPr>
            <b/>
            <sz val="9"/>
            <rFont val="Tahoma"/>
          </rPr>
          <t>von Kleist, Björn:</t>
        </r>
        <r>
          <rPr>
            <sz val="9"/>
            <rFont val="Tahoma"/>
          </rPr>
          <t xml:space="preserve">
CO2-Wert</t>
        </r>
      </text>
    </comment>
    <comment ref="T292" authorId="0">
      <text>
        <r>
          <rPr>
            <b/>
            <sz val="9"/>
            <rFont val="Tahoma"/>
          </rPr>
          <t>von Kleist, Björn:</t>
        </r>
        <r>
          <rPr>
            <sz val="9"/>
            <rFont val="Tahoma"/>
          </rPr>
          <t xml:space="preserve">
CO2-Wert</t>
        </r>
      </text>
    </comment>
    <comment ref="U292" authorId="0">
      <text>
        <r>
          <rPr>
            <b/>
            <sz val="9"/>
            <rFont val="Tahoma"/>
          </rPr>
          <t>von Kleist, Björn:</t>
        </r>
        <r>
          <rPr>
            <sz val="9"/>
            <rFont val="Tahoma"/>
          </rPr>
          <t xml:space="preserve">
CO2-Wert</t>
        </r>
      </text>
    </comment>
    <comment ref="V292" authorId="0">
      <text>
        <r>
          <rPr>
            <b/>
            <sz val="9"/>
            <rFont val="Tahoma"/>
          </rPr>
          <t>von Kleist, Björn:</t>
        </r>
        <r>
          <rPr>
            <sz val="9"/>
            <rFont val="Tahoma"/>
          </rPr>
          <t xml:space="preserve">
CO2-Wert</t>
        </r>
      </text>
    </comment>
    <comment ref="W292" authorId="0">
      <text>
        <r>
          <rPr>
            <b/>
            <sz val="9"/>
            <rFont val="Tahoma"/>
          </rPr>
          <t>von Kleist, Björn:</t>
        </r>
        <r>
          <rPr>
            <sz val="9"/>
            <rFont val="Tahoma"/>
          </rPr>
          <t xml:space="preserve">
CO2-Wert</t>
        </r>
      </text>
    </comment>
    <comment ref="X292" authorId="0">
      <text>
        <r>
          <rPr>
            <b/>
            <sz val="9"/>
            <rFont val="Tahoma"/>
          </rPr>
          <t>von Kleist, Björn:</t>
        </r>
        <r>
          <rPr>
            <sz val="9"/>
            <rFont val="Tahoma"/>
          </rPr>
          <t xml:space="preserve">
CO2-Wert</t>
        </r>
      </text>
    </comment>
    <comment ref="Y292" authorId="0">
      <text>
        <r>
          <rPr>
            <b/>
            <sz val="9"/>
            <rFont val="Tahoma"/>
          </rPr>
          <t>von Kleist, Björn:</t>
        </r>
        <r>
          <rPr>
            <sz val="9"/>
            <rFont val="Tahoma"/>
          </rPr>
          <t xml:space="preserve">
CO2-Wert</t>
        </r>
      </text>
    </comment>
    <comment ref="Z292" authorId="0">
      <text>
        <r>
          <rPr>
            <b/>
            <sz val="9"/>
            <rFont val="Tahoma"/>
          </rPr>
          <t>von Kleist, Björn:</t>
        </r>
        <r>
          <rPr>
            <sz val="9"/>
            <rFont val="Tahoma"/>
          </rPr>
          <t xml:space="preserve">
CO2-Wert</t>
        </r>
      </text>
    </comment>
    <comment ref="I293" authorId="1">
      <text>
        <r>
          <rPr>
            <b/>
            <sz val="9"/>
            <rFont val="Tahoma"/>
          </rPr>
          <t>Gairola, Krishan:</t>
        </r>
        <r>
          <rPr>
            <sz val="9"/>
            <rFont val="Tahoma"/>
          </rPr>
          <t xml:space="preserve">
Textfeld</t>
        </r>
      </text>
    </comment>
    <comment ref="J293" authorId="1">
      <text>
        <r>
          <rPr>
            <b/>
            <sz val="9"/>
            <rFont val="Tahoma"/>
          </rPr>
          <t>Gairola, Krishan:</t>
        </r>
        <r>
          <rPr>
            <sz val="9"/>
            <rFont val="Tahoma"/>
          </rPr>
          <t xml:space="preserve">
Textfeld</t>
        </r>
      </text>
    </comment>
    <comment ref="K293" authorId="1">
      <text>
        <r>
          <rPr>
            <b/>
            <sz val="9"/>
            <rFont val="Tahoma"/>
          </rPr>
          <t>Gairola, Krishan:</t>
        </r>
        <r>
          <rPr>
            <sz val="9"/>
            <rFont val="Tahoma"/>
          </rPr>
          <t xml:space="preserve">
Textfeld</t>
        </r>
      </text>
    </comment>
    <comment ref="L293" authorId="1">
      <text>
        <r>
          <rPr>
            <b/>
            <sz val="9"/>
            <rFont val="Tahoma"/>
          </rPr>
          <t>Gairola, Krishan:</t>
        </r>
        <r>
          <rPr>
            <sz val="9"/>
            <rFont val="Tahoma"/>
          </rPr>
          <t xml:space="preserve">
Textfeld</t>
        </r>
      </text>
    </comment>
    <comment ref="M293" authorId="1">
      <text>
        <r>
          <rPr>
            <b/>
            <sz val="9"/>
            <rFont val="Tahoma"/>
          </rPr>
          <t>Gairola, Krishan:</t>
        </r>
        <r>
          <rPr>
            <sz val="9"/>
            <rFont val="Tahoma"/>
          </rPr>
          <t xml:space="preserve">
Textfeld</t>
        </r>
      </text>
    </comment>
    <comment ref="N293" authorId="1">
      <text>
        <r>
          <rPr>
            <b/>
            <sz val="9"/>
            <rFont val="Tahoma"/>
          </rPr>
          <t>Gairola, Krishan:</t>
        </r>
        <r>
          <rPr>
            <sz val="9"/>
            <rFont val="Tahoma"/>
          </rPr>
          <t xml:space="preserve">
Textfeld</t>
        </r>
      </text>
    </comment>
    <comment ref="O293" authorId="1">
      <text>
        <r>
          <rPr>
            <b/>
            <sz val="9"/>
            <rFont val="Tahoma"/>
          </rPr>
          <t>Gairola, Krishan:</t>
        </r>
        <r>
          <rPr>
            <sz val="9"/>
            <rFont val="Tahoma"/>
          </rPr>
          <t xml:space="preserve">
Textfeld</t>
        </r>
      </text>
    </comment>
    <comment ref="P293" authorId="1">
      <text>
        <r>
          <rPr>
            <b/>
            <sz val="9"/>
            <rFont val="Tahoma"/>
          </rPr>
          <t>Gairola, Krishan:</t>
        </r>
        <r>
          <rPr>
            <sz val="9"/>
            <rFont val="Tahoma"/>
          </rPr>
          <t xml:space="preserve">
Textfeld</t>
        </r>
      </text>
    </comment>
    <comment ref="Q293" authorId="1">
      <text>
        <r>
          <rPr>
            <b/>
            <sz val="9"/>
            <rFont val="Tahoma"/>
          </rPr>
          <t>Gairola, Krishan:</t>
        </r>
        <r>
          <rPr>
            <sz val="9"/>
            <rFont val="Tahoma"/>
          </rPr>
          <t xml:space="preserve">
Textfeld</t>
        </r>
      </text>
    </comment>
    <comment ref="R293" authorId="1">
      <text>
        <r>
          <rPr>
            <b/>
            <sz val="9"/>
            <rFont val="Tahoma"/>
          </rPr>
          <t>Gairola, Krishan:</t>
        </r>
        <r>
          <rPr>
            <sz val="9"/>
            <rFont val="Tahoma"/>
          </rPr>
          <t xml:space="preserve">
Textfeld</t>
        </r>
      </text>
    </comment>
    <comment ref="S293" authorId="1">
      <text>
        <r>
          <rPr>
            <b/>
            <sz val="9"/>
            <rFont val="Tahoma"/>
          </rPr>
          <t>Gairola, Krishan:</t>
        </r>
        <r>
          <rPr>
            <sz val="9"/>
            <rFont val="Tahoma"/>
          </rPr>
          <t xml:space="preserve">
Textfeld</t>
        </r>
      </text>
    </comment>
    <comment ref="T293" authorId="1">
      <text>
        <r>
          <rPr>
            <b/>
            <sz val="9"/>
            <rFont val="Tahoma"/>
          </rPr>
          <t>Gairola, Krishan:</t>
        </r>
        <r>
          <rPr>
            <sz val="9"/>
            <rFont val="Tahoma"/>
          </rPr>
          <t xml:space="preserve">
Textfeld</t>
        </r>
      </text>
    </comment>
    <comment ref="U293" authorId="1">
      <text>
        <r>
          <rPr>
            <b/>
            <sz val="9"/>
            <rFont val="Tahoma"/>
          </rPr>
          <t>Gairola, Krishan:</t>
        </r>
        <r>
          <rPr>
            <sz val="9"/>
            <rFont val="Tahoma"/>
          </rPr>
          <t xml:space="preserve">
Textfeld</t>
        </r>
      </text>
    </comment>
    <comment ref="V293" authorId="1">
      <text>
        <r>
          <rPr>
            <b/>
            <sz val="9"/>
            <rFont val="Tahoma"/>
          </rPr>
          <t>Gairola, Krishan:</t>
        </r>
        <r>
          <rPr>
            <sz val="9"/>
            <rFont val="Tahoma"/>
          </rPr>
          <t xml:space="preserve">
Textfeld</t>
        </r>
      </text>
    </comment>
    <comment ref="W293" authorId="1">
      <text>
        <r>
          <rPr>
            <b/>
            <sz val="9"/>
            <rFont val="Tahoma"/>
          </rPr>
          <t>Gairola, Krishan:</t>
        </r>
        <r>
          <rPr>
            <sz val="9"/>
            <rFont val="Tahoma"/>
          </rPr>
          <t xml:space="preserve">
Textfeld</t>
        </r>
      </text>
    </comment>
    <comment ref="X293" authorId="1">
      <text>
        <r>
          <rPr>
            <b/>
            <sz val="9"/>
            <rFont val="Tahoma"/>
          </rPr>
          <t>Gairola, Krishan:</t>
        </r>
        <r>
          <rPr>
            <sz val="9"/>
            <rFont val="Tahoma"/>
          </rPr>
          <t xml:space="preserve">
Textfeld</t>
        </r>
      </text>
    </comment>
    <comment ref="Y293" authorId="1">
      <text>
        <r>
          <rPr>
            <b/>
            <sz val="9"/>
            <rFont val="Tahoma"/>
          </rPr>
          <t>Gairola, Krishan:</t>
        </r>
        <r>
          <rPr>
            <sz val="9"/>
            <rFont val="Tahoma"/>
          </rPr>
          <t xml:space="preserve">
Textfeld</t>
        </r>
      </text>
    </comment>
    <comment ref="Z293" authorId="1">
      <text>
        <r>
          <rPr>
            <b/>
            <sz val="9"/>
            <rFont val="Tahoma"/>
          </rPr>
          <t>Gairola, Krishan:</t>
        </r>
        <r>
          <rPr>
            <sz val="9"/>
            <rFont val="Tahoma"/>
          </rPr>
          <t xml:space="preserve">
Textfeld</t>
        </r>
      </text>
    </comment>
    <comment ref="I294" authorId="0">
      <text>
        <r>
          <rPr>
            <b/>
            <sz val="9"/>
            <rFont val="Tahoma"/>
          </rPr>
          <t>von Kleist, Björn:</t>
        </r>
        <r>
          <rPr>
            <sz val="9"/>
            <rFont val="Tahoma"/>
          </rPr>
          <t xml:space="preserve">
CO2-Wert</t>
        </r>
      </text>
    </comment>
    <comment ref="J294" authorId="0">
      <text>
        <r>
          <rPr>
            <b/>
            <sz val="9"/>
            <rFont val="Tahoma"/>
          </rPr>
          <t>von Kleist, Björn:</t>
        </r>
        <r>
          <rPr>
            <sz val="9"/>
            <rFont val="Tahoma"/>
          </rPr>
          <t xml:space="preserve">
CO2-Wert</t>
        </r>
      </text>
    </comment>
    <comment ref="K294" authorId="0">
      <text>
        <r>
          <rPr>
            <b/>
            <sz val="9"/>
            <rFont val="Tahoma"/>
          </rPr>
          <t>von Kleist, Björn:</t>
        </r>
        <r>
          <rPr>
            <sz val="9"/>
            <rFont val="Tahoma"/>
          </rPr>
          <t xml:space="preserve">
CO2-Wert</t>
        </r>
      </text>
    </comment>
    <comment ref="L294" authorId="0">
      <text>
        <r>
          <rPr>
            <b/>
            <sz val="9"/>
            <rFont val="Tahoma"/>
          </rPr>
          <t>von Kleist, Björn:</t>
        </r>
        <r>
          <rPr>
            <sz val="9"/>
            <rFont val="Tahoma"/>
          </rPr>
          <t xml:space="preserve">
CO2-Wert</t>
        </r>
      </text>
    </comment>
    <comment ref="M294" authorId="0">
      <text>
        <r>
          <rPr>
            <b/>
            <sz val="9"/>
            <rFont val="Tahoma"/>
          </rPr>
          <t>von Kleist, Björn:</t>
        </r>
        <r>
          <rPr>
            <sz val="9"/>
            <rFont val="Tahoma"/>
          </rPr>
          <t xml:space="preserve">
CO2-Wert</t>
        </r>
      </text>
    </comment>
    <comment ref="N294" authorId="0">
      <text>
        <r>
          <rPr>
            <b/>
            <sz val="9"/>
            <rFont val="Tahoma"/>
          </rPr>
          <t>von Kleist, Björn:</t>
        </r>
        <r>
          <rPr>
            <sz val="9"/>
            <rFont val="Tahoma"/>
          </rPr>
          <t xml:space="preserve">
CO2-Wert</t>
        </r>
      </text>
    </comment>
    <comment ref="O294" authorId="0">
      <text>
        <r>
          <rPr>
            <b/>
            <sz val="9"/>
            <rFont val="Tahoma"/>
          </rPr>
          <t>von Kleist, Björn:</t>
        </r>
        <r>
          <rPr>
            <sz val="9"/>
            <rFont val="Tahoma"/>
          </rPr>
          <t xml:space="preserve">
CO2-Wert</t>
        </r>
      </text>
    </comment>
    <comment ref="P294" authorId="0">
      <text>
        <r>
          <rPr>
            <b/>
            <sz val="9"/>
            <rFont val="Tahoma"/>
          </rPr>
          <t>von Kleist, Björn:</t>
        </r>
        <r>
          <rPr>
            <sz val="9"/>
            <rFont val="Tahoma"/>
          </rPr>
          <t xml:space="preserve">
CO2-Wert</t>
        </r>
      </text>
    </comment>
    <comment ref="Q294" authorId="0">
      <text>
        <r>
          <rPr>
            <b/>
            <sz val="9"/>
            <rFont val="Tahoma"/>
          </rPr>
          <t>von Kleist, Björn:</t>
        </r>
        <r>
          <rPr>
            <sz val="9"/>
            <rFont val="Tahoma"/>
          </rPr>
          <t xml:space="preserve">
CO2-Wert</t>
        </r>
      </text>
    </comment>
    <comment ref="R294" authorId="0">
      <text>
        <r>
          <rPr>
            <b/>
            <sz val="9"/>
            <rFont val="Tahoma"/>
          </rPr>
          <t>von Kleist, Björn:</t>
        </r>
        <r>
          <rPr>
            <sz val="9"/>
            <rFont val="Tahoma"/>
          </rPr>
          <t xml:space="preserve">
CO2-Wert</t>
        </r>
      </text>
    </comment>
    <comment ref="S294" authorId="0">
      <text>
        <r>
          <rPr>
            <b/>
            <sz val="9"/>
            <rFont val="Tahoma"/>
          </rPr>
          <t>von Kleist, Björn:</t>
        </r>
        <r>
          <rPr>
            <sz val="9"/>
            <rFont val="Tahoma"/>
          </rPr>
          <t xml:space="preserve">
CO2-Wert</t>
        </r>
      </text>
    </comment>
    <comment ref="T294" authorId="0">
      <text>
        <r>
          <rPr>
            <b/>
            <sz val="9"/>
            <rFont val="Tahoma"/>
          </rPr>
          <t>von Kleist, Björn:</t>
        </r>
        <r>
          <rPr>
            <sz val="9"/>
            <rFont val="Tahoma"/>
          </rPr>
          <t xml:space="preserve">
CO2-Wert</t>
        </r>
      </text>
    </comment>
    <comment ref="U294" authorId="0">
      <text>
        <r>
          <rPr>
            <b/>
            <sz val="9"/>
            <rFont val="Tahoma"/>
          </rPr>
          <t>von Kleist, Björn:</t>
        </r>
        <r>
          <rPr>
            <sz val="9"/>
            <rFont val="Tahoma"/>
          </rPr>
          <t xml:space="preserve">
CO2-Wert</t>
        </r>
      </text>
    </comment>
    <comment ref="V294" authorId="0">
      <text>
        <r>
          <rPr>
            <b/>
            <sz val="9"/>
            <rFont val="Tahoma"/>
          </rPr>
          <t>von Kleist, Björn:</t>
        </r>
        <r>
          <rPr>
            <sz val="9"/>
            <rFont val="Tahoma"/>
          </rPr>
          <t xml:space="preserve">
CO2-Wert</t>
        </r>
      </text>
    </comment>
    <comment ref="W294" authorId="0">
      <text>
        <r>
          <rPr>
            <b/>
            <sz val="9"/>
            <rFont val="Tahoma"/>
          </rPr>
          <t>von Kleist, Björn:</t>
        </r>
        <r>
          <rPr>
            <sz val="9"/>
            <rFont val="Tahoma"/>
          </rPr>
          <t xml:space="preserve">
CO2-Wert</t>
        </r>
      </text>
    </comment>
    <comment ref="X294" authorId="0">
      <text>
        <r>
          <rPr>
            <b/>
            <sz val="9"/>
            <rFont val="Tahoma"/>
          </rPr>
          <t>von Kleist, Björn:</t>
        </r>
        <r>
          <rPr>
            <sz val="9"/>
            <rFont val="Tahoma"/>
          </rPr>
          <t xml:space="preserve">
CO2-Wert</t>
        </r>
      </text>
    </comment>
    <comment ref="Y294" authorId="0">
      <text>
        <r>
          <rPr>
            <b/>
            <sz val="9"/>
            <rFont val="Tahoma"/>
          </rPr>
          <t>von Kleist, Björn:</t>
        </r>
        <r>
          <rPr>
            <sz val="9"/>
            <rFont val="Tahoma"/>
          </rPr>
          <t xml:space="preserve">
CO2-Wert</t>
        </r>
      </text>
    </comment>
    <comment ref="Z294" authorId="0">
      <text>
        <r>
          <rPr>
            <b/>
            <sz val="9"/>
            <rFont val="Tahoma"/>
          </rPr>
          <t>von Kleist, Björn:</t>
        </r>
        <r>
          <rPr>
            <sz val="9"/>
            <rFont val="Tahoma"/>
          </rPr>
          <t xml:space="preserve">
CO2-Wert</t>
        </r>
      </text>
    </comment>
    <comment ref="I295" authorId="1">
      <text>
        <r>
          <rPr>
            <b/>
            <sz val="9"/>
            <rFont val="Tahoma"/>
          </rPr>
          <t>Gairola, Krishan:</t>
        </r>
        <r>
          <rPr>
            <sz val="9"/>
            <rFont val="Tahoma"/>
          </rPr>
          <t xml:space="preserve">
Textfeld</t>
        </r>
      </text>
    </comment>
    <comment ref="J295" authorId="1">
      <text>
        <r>
          <rPr>
            <b/>
            <sz val="9"/>
            <rFont val="Tahoma"/>
          </rPr>
          <t>Gairola, Krishan:</t>
        </r>
        <r>
          <rPr>
            <sz val="9"/>
            <rFont val="Tahoma"/>
          </rPr>
          <t xml:space="preserve">
Textfeld</t>
        </r>
      </text>
    </comment>
    <comment ref="K295" authorId="1">
      <text>
        <r>
          <rPr>
            <b/>
            <sz val="9"/>
            <rFont val="Tahoma"/>
          </rPr>
          <t>Gairola, Krishan:</t>
        </r>
        <r>
          <rPr>
            <sz val="9"/>
            <rFont val="Tahoma"/>
          </rPr>
          <t xml:space="preserve">
Textfeld</t>
        </r>
      </text>
    </comment>
    <comment ref="L295" authorId="1">
      <text>
        <r>
          <rPr>
            <b/>
            <sz val="9"/>
            <rFont val="Tahoma"/>
          </rPr>
          <t>Gairola, Krishan:</t>
        </r>
        <r>
          <rPr>
            <sz val="9"/>
            <rFont val="Tahoma"/>
          </rPr>
          <t xml:space="preserve">
Textfeld</t>
        </r>
      </text>
    </comment>
    <comment ref="M295" authorId="1">
      <text>
        <r>
          <rPr>
            <b/>
            <sz val="9"/>
            <rFont val="Tahoma"/>
          </rPr>
          <t>Gairola, Krishan:</t>
        </r>
        <r>
          <rPr>
            <sz val="9"/>
            <rFont val="Tahoma"/>
          </rPr>
          <t xml:space="preserve">
Textfeld</t>
        </r>
      </text>
    </comment>
    <comment ref="N295" authorId="1">
      <text>
        <r>
          <rPr>
            <b/>
            <sz val="9"/>
            <rFont val="Tahoma"/>
          </rPr>
          <t>Gairola, Krishan:</t>
        </r>
        <r>
          <rPr>
            <sz val="9"/>
            <rFont val="Tahoma"/>
          </rPr>
          <t xml:space="preserve">
Textfeld</t>
        </r>
      </text>
    </comment>
    <comment ref="O295" authorId="1">
      <text>
        <r>
          <rPr>
            <b/>
            <sz val="9"/>
            <rFont val="Tahoma"/>
          </rPr>
          <t>Gairola, Krishan:</t>
        </r>
        <r>
          <rPr>
            <sz val="9"/>
            <rFont val="Tahoma"/>
          </rPr>
          <t xml:space="preserve">
Textfeld</t>
        </r>
      </text>
    </comment>
    <comment ref="P295" authorId="1">
      <text>
        <r>
          <rPr>
            <b/>
            <sz val="9"/>
            <rFont val="Tahoma"/>
          </rPr>
          <t>Gairola, Krishan:</t>
        </r>
        <r>
          <rPr>
            <sz val="9"/>
            <rFont val="Tahoma"/>
          </rPr>
          <t xml:space="preserve">
Textfeld</t>
        </r>
      </text>
    </comment>
    <comment ref="Q295" authorId="1">
      <text>
        <r>
          <rPr>
            <b/>
            <sz val="9"/>
            <rFont val="Tahoma"/>
          </rPr>
          <t>Gairola, Krishan:</t>
        </r>
        <r>
          <rPr>
            <sz val="9"/>
            <rFont val="Tahoma"/>
          </rPr>
          <t xml:space="preserve">
Textfeld</t>
        </r>
      </text>
    </comment>
    <comment ref="R295" authorId="1">
      <text>
        <r>
          <rPr>
            <b/>
            <sz val="9"/>
            <rFont val="Tahoma"/>
          </rPr>
          <t>Gairola, Krishan:</t>
        </r>
        <r>
          <rPr>
            <sz val="9"/>
            <rFont val="Tahoma"/>
          </rPr>
          <t xml:space="preserve">
Textfeld</t>
        </r>
      </text>
    </comment>
    <comment ref="S295" authorId="1">
      <text>
        <r>
          <rPr>
            <b/>
            <sz val="9"/>
            <rFont val="Tahoma"/>
          </rPr>
          <t>Gairola, Krishan:</t>
        </r>
        <r>
          <rPr>
            <sz val="9"/>
            <rFont val="Tahoma"/>
          </rPr>
          <t xml:space="preserve">
Textfeld</t>
        </r>
      </text>
    </comment>
    <comment ref="T295" authorId="1">
      <text>
        <r>
          <rPr>
            <b/>
            <sz val="9"/>
            <rFont val="Tahoma"/>
          </rPr>
          <t>Gairola, Krishan:</t>
        </r>
        <r>
          <rPr>
            <sz val="9"/>
            <rFont val="Tahoma"/>
          </rPr>
          <t xml:space="preserve">
Textfeld</t>
        </r>
      </text>
    </comment>
    <comment ref="U295" authorId="1">
      <text>
        <r>
          <rPr>
            <b/>
            <sz val="9"/>
            <rFont val="Tahoma"/>
          </rPr>
          <t>Gairola, Krishan:</t>
        </r>
        <r>
          <rPr>
            <sz val="9"/>
            <rFont val="Tahoma"/>
          </rPr>
          <t xml:space="preserve">
Textfeld</t>
        </r>
      </text>
    </comment>
    <comment ref="V295" authorId="1">
      <text>
        <r>
          <rPr>
            <b/>
            <sz val="9"/>
            <rFont val="Tahoma"/>
          </rPr>
          <t>Gairola, Krishan:</t>
        </r>
        <r>
          <rPr>
            <sz val="9"/>
            <rFont val="Tahoma"/>
          </rPr>
          <t xml:space="preserve">
Textfeld</t>
        </r>
      </text>
    </comment>
    <comment ref="W295" authorId="1">
      <text>
        <r>
          <rPr>
            <b/>
            <sz val="9"/>
            <rFont val="Tahoma"/>
          </rPr>
          <t>Gairola, Krishan:</t>
        </r>
        <r>
          <rPr>
            <sz val="9"/>
            <rFont val="Tahoma"/>
          </rPr>
          <t xml:space="preserve">
Textfeld</t>
        </r>
      </text>
    </comment>
    <comment ref="X295" authorId="1">
      <text>
        <r>
          <rPr>
            <b/>
            <sz val="9"/>
            <rFont val="Tahoma"/>
          </rPr>
          <t>Gairola, Krishan:</t>
        </r>
        <r>
          <rPr>
            <sz val="9"/>
            <rFont val="Tahoma"/>
          </rPr>
          <t xml:space="preserve">
Textfeld</t>
        </r>
      </text>
    </comment>
    <comment ref="Y295" authorId="1">
      <text>
        <r>
          <rPr>
            <b/>
            <sz val="9"/>
            <rFont val="Tahoma"/>
          </rPr>
          <t>Gairola, Krishan:</t>
        </r>
        <r>
          <rPr>
            <sz val="9"/>
            <rFont val="Tahoma"/>
          </rPr>
          <t xml:space="preserve">
Textfeld</t>
        </r>
      </text>
    </comment>
    <comment ref="Z295" authorId="1">
      <text>
        <r>
          <rPr>
            <b/>
            <sz val="9"/>
            <rFont val="Tahoma"/>
          </rPr>
          <t>Gairola, Krishan:</t>
        </r>
        <r>
          <rPr>
            <sz val="9"/>
            <rFont val="Tahoma"/>
          </rPr>
          <t xml:space="preserve">
Textfeld</t>
        </r>
      </text>
    </comment>
    <comment ref="I296" authorId="0">
      <text>
        <r>
          <rPr>
            <b/>
            <sz val="9"/>
            <rFont val="Tahoma"/>
          </rPr>
          <t>von Kleist, Björn:</t>
        </r>
        <r>
          <rPr>
            <sz val="9"/>
            <rFont val="Tahoma"/>
          </rPr>
          <t xml:space="preserve">
CO2-Wert</t>
        </r>
      </text>
    </comment>
    <comment ref="J296" authorId="0">
      <text>
        <r>
          <rPr>
            <b/>
            <sz val="9"/>
            <rFont val="Tahoma"/>
          </rPr>
          <t>von Kleist, Björn:</t>
        </r>
        <r>
          <rPr>
            <sz val="9"/>
            <rFont val="Tahoma"/>
          </rPr>
          <t xml:space="preserve">
CO2-Wert</t>
        </r>
      </text>
    </comment>
    <comment ref="K296" authorId="0">
      <text>
        <r>
          <rPr>
            <b/>
            <sz val="9"/>
            <rFont val="Tahoma"/>
          </rPr>
          <t>von Kleist, Björn:</t>
        </r>
        <r>
          <rPr>
            <sz val="9"/>
            <rFont val="Tahoma"/>
          </rPr>
          <t xml:space="preserve">
CO2-Wert</t>
        </r>
      </text>
    </comment>
    <comment ref="L296" authorId="0">
      <text>
        <r>
          <rPr>
            <b/>
            <sz val="9"/>
            <rFont val="Tahoma"/>
          </rPr>
          <t>von Kleist, Björn:</t>
        </r>
        <r>
          <rPr>
            <sz val="9"/>
            <rFont val="Tahoma"/>
          </rPr>
          <t xml:space="preserve">
CO2-Wert</t>
        </r>
      </text>
    </comment>
    <comment ref="M296" authorId="0">
      <text>
        <r>
          <rPr>
            <b/>
            <sz val="9"/>
            <rFont val="Tahoma"/>
          </rPr>
          <t>von Kleist, Björn:</t>
        </r>
        <r>
          <rPr>
            <sz val="9"/>
            <rFont val="Tahoma"/>
          </rPr>
          <t xml:space="preserve">
CO2-Wert</t>
        </r>
      </text>
    </comment>
    <comment ref="N296" authorId="0">
      <text>
        <r>
          <rPr>
            <b/>
            <sz val="9"/>
            <rFont val="Tahoma"/>
          </rPr>
          <t>von Kleist, Björn:</t>
        </r>
        <r>
          <rPr>
            <sz val="9"/>
            <rFont val="Tahoma"/>
          </rPr>
          <t xml:space="preserve">
CO2-Wert</t>
        </r>
      </text>
    </comment>
    <comment ref="O296" authorId="0">
      <text>
        <r>
          <rPr>
            <b/>
            <sz val="9"/>
            <rFont val="Tahoma"/>
          </rPr>
          <t>von Kleist, Björn:</t>
        </r>
        <r>
          <rPr>
            <sz val="9"/>
            <rFont val="Tahoma"/>
          </rPr>
          <t xml:space="preserve">
CO2-Wert</t>
        </r>
      </text>
    </comment>
    <comment ref="P296" authorId="0">
      <text>
        <r>
          <rPr>
            <b/>
            <sz val="9"/>
            <rFont val="Tahoma"/>
          </rPr>
          <t>von Kleist, Björn:</t>
        </r>
        <r>
          <rPr>
            <sz val="9"/>
            <rFont val="Tahoma"/>
          </rPr>
          <t xml:space="preserve">
CO2-Wert</t>
        </r>
      </text>
    </comment>
    <comment ref="Q296" authorId="0">
      <text>
        <r>
          <rPr>
            <b/>
            <sz val="9"/>
            <rFont val="Tahoma"/>
          </rPr>
          <t>von Kleist, Björn:</t>
        </r>
        <r>
          <rPr>
            <sz val="9"/>
            <rFont val="Tahoma"/>
          </rPr>
          <t xml:space="preserve">
CO2-Wert</t>
        </r>
      </text>
    </comment>
    <comment ref="R296" authorId="0">
      <text>
        <r>
          <rPr>
            <b/>
            <sz val="9"/>
            <rFont val="Tahoma"/>
          </rPr>
          <t>von Kleist, Björn:</t>
        </r>
        <r>
          <rPr>
            <sz val="9"/>
            <rFont val="Tahoma"/>
          </rPr>
          <t xml:space="preserve">
CO2-Wert</t>
        </r>
      </text>
    </comment>
    <comment ref="S296" authorId="0">
      <text>
        <r>
          <rPr>
            <b/>
            <sz val="9"/>
            <rFont val="Tahoma"/>
          </rPr>
          <t>von Kleist, Björn:</t>
        </r>
        <r>
          <rPr>
            <sz val="9"/>
            <rFont val="Tahoma"/>
          </rPr>
          <t xml:space="preserve">
CO2-Wert</t>
        </r>
      </text>
    </comment>
    <comment ref="T296" authorId="0">
      <text>
        <r>
          <rPr>
            <b/>
            <sz val="9"/>
            <rFont val="Tahoma"/>
          </rPr>
          <t>von Kleist, Björn:</t>
        </r>
        <r>
          <rPr>
            <sz val="9"/>
            <rFont val="Tahoma"/>
          </rPr>
          <t xml:space="preserve">
CO2-Wert</t>
        </r>
      </text>
    </comment>
    <comment ref="U296" authorId="0">
      <text>
        <r>
          <rPr>
            <b/>
            <sz val="9"/>
            <rFont val="Tahoma"/>
          </rPr>
          <t>von Kleist, Björn:</t>
        </r>
        <r>
          <rPr>
            <sz val="9"/>
            <rFont val="Tahoma"/>
          </rPr>
          <t xml:space="preserve">
CO2-Wert</t>
        </r>
      </text>
    </comment>
    <comment ref="V296" authorId="0">
      <text>
        <r>
          <rPr>
            <b/>
            <sz val="9"/>
            <rFont val="Tahoma"/>
          </rPr>
          <t>von Kleist, Björn:</t>
        </r>
        <r>
          <rPr>
            <sz val="9"/>
            <rFont val="Tahoma"/>
          </rPr>
          <t xml:space="preserve">
CO2-Wert</t>
        </r>
      </text>
    </comment>
    <comment ref="W296" authorId="0">
      <text>
        <r>
          <rPr>
            <b/>
            <sz val="9"/>
            <rFont val="Tahoma"/>
          </rPr>
          <t>von Kleist, Björn:</t>
        </r>
        <r>
          <rPr>
            <sz val="9"/>
            <rFont val="Tahoma"/>
          </rPr>
          <t xml:space="preserve">
CO2-Wert</t>
        </r>
      </text>
    </comment>
    <comment ref="X296" authorId="0">
      <text>
        <r>
          <rPr>
            <b/>
            <sz val="9"/>
            <rFont val="Tahoma"/>
          </rPr>
          <t>von Kleist, Björn:</t>
        </r>
        <r>
          <rPr>
            <sz val="9"/>
            <rFont val="Tahoma"/>
          </rPr>
          <t xml:space="preserve">
CO2-Wert</t>
        </r>
      </text>
    </comment>
    <comment ref="Y296" authorId="0">
      <text>
        <r>
          <rPr>
            <b/>
            <sz val="9"/>
            <rFont val="Tahoma"/>
          </rPr>
          <t>von Kleist, Björn:</t>
        </r>
        <r>
          <rPr>
            <sz val="9"/>
            <rFont val="Tahoma"/>
          </rPr>
          <t xml:space="preserve">
CO2-Wert</t>
        </r>
      </text>
    </comment>
    <comment ref="Z296" authorId="0">
      <text>
        <r>
          <rPr>
            <b/>
            <sz val="9"/>
            <rFont val="Tahoma"/>
          </rPr>
          <t>von Kleist, Björn:</t>
        </r>
        <r>
          <rPr>
            <sz val="9"/>
            <rFont val="Tahoma"/>
          </rPr>
          <t xml:space="preserve">
CO2-Wert</t>
        </r>
      </text>
    </comment>
    <comment ref="I297" authorId="1">
      <text>
        <r>
          <rPr>
            <b/>
            <sz val="9"/>
            <rFont val="Tahoma"/>
          </rPr>
          <t>Gairola, Krishan:</t>
        </r>
        <r>
          <rPr>
            <sz val="9"/>
            <rFont val="Tahoma"/>
          </rPr>
          <t xml:space="preserve">
Textfeld</t>
        </r>
      </text>
    </comment>
    <comment ref="J297" authorId="1">
      <text>
        <r>
          <rPr>
            <b/>
            <sz val="9"/>
            <rFont val="Tahoma"/>
          </rPr>
          <t>Gairola, Krishan:</t>
        </r>
        <r>
          <rPr>
            <sz val="9"/>
            <rFont val="Tahoma"/>
          </rPr>
          <t xml:space="preserve">
Textfeld</t>
        </r>
      </text>
    </comment>
    <comment ref="K297" authorId="1">
      <text>
        <r>
          <rPr>
            <b/>
            <sz val="9"/>
            <rFont val="Tahoma"/>
          </rPr>
          <t>Gairola, Krishan:</t>
        </r>
        <r>
          <rPr>
            <sz val="9"/>
            <rFont val="Tahoma"/>
          </rPr>
          <t xml:space="preserve">
Textfeld</t>
        </r>
      </text>
    </comment>
    <comment ref="L297" authorId="1">
      <text>
        <r>
          <rPr>
            <b/>
            <sz val="9"/>
            <rFont val="Tahoma"/>
          </rPr>
          <t>Gairola, Krishan:</t>
        </r>
        <r>
          <rPr>
            <sz val="9"/>
            <rFont val="Tahoma"/>
          </rPr>
          <t xml:space="preserve">
Textfeld</t>
        </r>
      </text>
    </comment>
    <comment ref="M297" authorId="1">
      <text>
        <r>
          <rPr>
            <b/>
            <sz val="9"/>
            <rFont val="Tahoma"/>
          </rPr>
          <t>Gairola, Krishan:</t>
        </r>
        <r>
          <rPr>
            <sz val="9"/>
            <rFont val="Tahoma"/>
          </rPr>
          <t xml:space="preserve">
Textfeld</t>
        </r>
      </text>
    </comment>
    <comment ref="N297" authorId="1">
      <text>
        <r>
          <rPr>
            <b/>
            <sz val="9"/>
            <rFont val="Tahoma"/>
          </rPr>
          <t>Gairola, Krishan:</t>
        </r>
        <r>
          <rPr>
            <sz val="9"/>
            <rFont val="Tahoma"/>
          </rPr>
          <t xml:space="preserve">
Textfeld</t>
        </r>
      </text>
    </comment>
    <comment ref="O297" authorId="1">
      <text>
        <r>
          <rPr>
            <b/>
            <sz val="9"/>
            <rFont val="Tahoma"/>
          </rPr>
          <t>Gairola, Krishan:</t>
        </r>
        <r>
          <rPr>
            <sz val="9"/>
            <rFont val="Tahoma"/>
          </rPr>
          <t xml:space="preserve">
Textfeld</t>
        </r>
      </text>
    </comment>
    <comment ref="P297" authorId="1">
      <text>
        <r>
          <rPr>
            <b/>
            <sz val="9"/>
            <rFont val="Tahoma"/>
          </rPr>
          <t>Gairola, Krishan:</t>
        </r>
        <r>
          <rPr>
            <sz val="9"/>
            <rFont val="Tahoma"/>
          </rPr>
          <t xml:space="preserve">
Textfeld</t>
        </r>
      </text>
    </comment>
    <comment ref="Q297" authorId="1">
      <text>
        <r>
          <rPr>
            <b/>
            <sz val="9"/>
            <rFont val="Tahoma"/>
          </rPr>
          <t>Gairola, Krishan:</t>
        </r>
        <r>
          <rPr>
            <sz val="9"/>
            <rFont val="Tahoma"/>
          </rPr>
          <t xml:space="preserve">
Textfeld</t>
        </r>
      </text>
    </comment>
    <comment ref="R297" authorId="1">
      <text>
        <r>
          <rPr>
            <b/>
            <sz val="9"/>
            <rFont val="Tahoma"/>
          </rPr>
          <t>Gairola, Krishan:</t>
        </r>
        <r>
          <rPr>
            <sz val="9"/>
            <rFont val="Tahoma"/>
          </rPr>
          <t xml:space="preserve">
Textfeld</t>
        </r>
      </text>
    </comment>
    <comment ref="S297" authorId="1">
      <text>
        <r>
          <rPr>
            <b/>
            <sz val="9"/>
            <rFont val="Tahoma"/>
          </rPr>
          <t>Gairola, Krishan:</t>
        </r>
        <r>
          <rPr>
            <sz val="9"/>
            <rFont val="Tahoma"/>
          </rPr>
          <t xml:space="preserve">
Textfeld</t>
        </r>
      </text>
    </comment>
    <comment ref="T297" authorId="1">
      <text>
        <r>
          <rPr>
            <b/>
            <sz val="9"/>
            <rFont val="Tahoma"/>
          </rPr>
          <t>Gairola, Krishan:</t>
        </r>
        <r>
          <rPr>
            <sz val="9"/>
            <rFont val="Tahoma"/>
          </rPr>
          <t xml:space="preserve">
Textfeld</t>
        </r>
      </text>
    </comment>
    <comment ref="U297" authorId="1">
      <text>
        <r>
          <rPr>
            <b/>
            <sz val="9"/>
            <rFont val="Tahoma"/>
          </rPr>
          <t>Gairola, Krishan:</t>
        </r>
        <r>
          <rPr>
            <sz val="9"/>
            <rFont val="Tahoma"/>
          </rPr>
          <t xml:space="preserve">
Textfeld</t>
        </r>
      </text>
    </comment>
    <comment ref="V297" authorId="1">
      <text>
        <r>
          <rPr>
            <b/>
            <sz val="9"/>
            <rFont val="Tahoma"/>
          </rPr>
          <t>Gairola, Krishan:</t>
        </r>
        <r>
          <rPr>
            <sz val="9"/>
            <rFont val="Tahoma"/>
          </rPr>
          <t xml:space="preserve">
Textfeld</t>
        </r>
      </text>
    </comment>
    <comment ref="W297" authorId="1">
      <text>
        <r>
          <rPr>
            <b/>
            <sz val="9"/>
            <rFont val="Tahoma"/>
          </rPr>
          <t>Gairola, Krishan:</t>
        </r>
        <r>
          <rPr>
            <sz val="9"/>
            <rFont val="Tahoma"/>
          </rPr>
          <t xml:space="preserve">
Textfeld</t>
        </r>
      </text>
    </comment>
    <comment ref="X297" authorId="1">
      <text>
        <r>
          <rPr>
            <b/>
            <sz val="9"/>
            <rFont val="Tahoma"/>
          </rPr>
          <t>Gairola, Krishan:</t>
        </r>
        <r>
          <rPr>
            <sz val="9"/>
            <rFont val="Tahoma"/>
          </rPr>
          <t xml:space="preserve">
Textfeld</t>
        </r>
      </text>
    </comment>
    <comment ref="Y297" authorId="1">
      <text>
        <r>
          <rPr>
            <b/>
            <sz val="9"/>
            <rFont val="Tahoma"/>
          </rPr>
          <t>Gairola, Krishan:</t>
        </r>
        <r>
          <rPr>
            <sz val="9"/>
            <rFont val="Tahoma"/>
          </rPr>
          <t xml:space="preserve">
Textfeld</t>
        </r>
      </text>
    </comment>
    <comment ref="Z297" authorId="1">
      <text>
        <r>
          <rPr>
            <b/>
            <sz val="9"/>
            <rFont val="Tahoma"/>
          </rPr>
          <t>Gairola, Krishan:</t>
        </r>
        <r>
          <rPr>
            <sz val="9"/>
            <rFont val="Tahoma"/>
          </rPr>
          <t xml:space="preserve">
Textfeld</t>
        </r>
      </text>
    </comment>
    <comment ref="I298" authorId="0">
      <text>
        <r>
          <rPr>
            <b/>
            <sz val="9"/>
            <rFont val="Tahoma"/>
          </rPr>
          <t>von Kleist, Björn:</t>
        </r>
        <r>
          <rPr>
            <sz val="9"/>
            <rFont val="Tahoma"/>
          </rPr>
          <t xml:space="preserve">
CO2-Wert</t>
        </r>
      </text>
    </comment>
    <comment ref="J298" authorId="0">
      <text>
        <r>
          <rPr>
            <b/>
            <sz val="9"/>
            <rFont val="Tahoma"/>
          </rPr>
          <t>von Kleist, Björn:</t>
        </r>
        <r>
          <rPr>
            <sz val="9"/>
            <rFont val="Tahoma"/>
          </rPr>
          <t xml:space="preserve">
CO2-Wert</t>
        </r>
      </text>
    </comment>
    <comment ref="K298" authorId="0">
      <text>
        <r>
          <rPr>
            <b/>
            <sz val="9"/>
            <rFont val="Tahoma"/>
          </rPr>
          <t>von Kleist, Björn:</t>
        </r>
        <r>
          <rPr>
            <sz val="9"/>
            <rFont val="Tahoma"/>
          </rPr>
          <t xml:space="preserve">
CO2-Wert</t>
        </r>
      </text>
    </comment>
    <comment ref="L298" authorId="0">
      <text>
        <r>
          <rPr>
            <b/>
            <sz val="9"/>
            <rFont val="Tahoma"/>
          </rPr>
          <t>von Kleist, Björn:</t>
        </r>
        <r>
          <rPr>
            <sz val="9"/>
            <rFont val="Tahoma"/>
          </rPr>
          <t xml:space="preserve">
CO2-Wert</t>
        </r>
      </text>
    </comment>
    <comment ref="M298" authorId="0">
      <text>
        <r>
          <rPr>
            <b/>
            <sz val="9"/>
            <rFont val="Tahoma"/>
          </rPr>
          <t>von Kleist, Björn:</t>
        </r>
        <r>
          <rPr>
            <sz val="9"/>
            <rFont val="Tahoma"/>
          </rPr>
          <t xml:space="preserve">
CO2-Wert</t>
        </r>
      </text>
    </comment>
    <comment ref="N298" authorId="0">
      <text>
        <r>
          <rPr>
            <b/>
            <sz val="9"/>
            <rFont val="Tahoma"/>
          </rPr>
          <t>von Kleist, Björn:</t>
        </r>
        <r>
          <rPr>
            <sz val="9"/>
            <rFont val="Tahoma"/>
          </rPr>
          <t xml:space="preserve">
CO2-Wert</t>
        </r>
      </text>
    </comment>
    <comment ref="O298" authorId="0">
      <text>
        <r>
          <rPr>
            <b/>
            <sz val="9"/>
            <rFont val="Tahoma"/>
          </rPr>
          <t>von Kleist, Björn:</t>
        </r>
        <r>
          <rPr>
            <sz val="9"/>
            <rFont val="Tahoma"/>
          </rPr>
          <t xml:space="preserve">
CO2-Wert</t>
        </r>
      </text>
    </comment>
    <comment ref="P298" authorId="0">
      <text>
        <r>
          <rPr>
            <b/>
            <sz val="9"/>
            <rFont val="Tahoma"/>
          </rPr>
          <t>von Kleist, Björn:</t>
        </r>
        <r>
          <rPr>
            <sz val="9"/>
            <rFont val="Tahoma"/>
          </rPr>
          <t xml:space="preserve">
CO2-Wert</t>
        </r>
      </text>
    </comment>
    <comment ref="Q298" authorId="0">
      <text>
        <r>
          <rPr>
            <b/>
            <sz val="9"/>
            <rFont val="Tahoma"/>
          </rPr>
          <t>von Kleist, Björn:</t>
        </r>
        <r>
          <rPr>
            <sz val="9"/>
            <rFont val="Tahoma"/>
          </rPr>
          <t xml:space="preserve">
CO2-Wert</t>
        </r>
      </text>
    </comment>
    <comment ref="R298" authorId="0">
      <text>
        <r>
          <rPr>
            <b/>
            <sz val="9"/>
            <rFont val="Tahoma"/>
          </rPr>
          <t>von Kleist, Björn:</t>
        </r>
        <r>
          <rPr>
            <sz val="9"/>
            <rFont val="Tahoma"/>
          </rPr>
          <t xml:space="preserve">
CO2-Wert</t>
        </r>
      </text>
    </comment>
    <comment ref="S298" authorId="0">
      <text>
        <r>
          <rPr>
            <b/>
            <sz val="9"/>
            <rFont val="Tahoma"/>
          </rPr>
          <t>von Kleist, Björn:</t>
        </r>
        <r>
          <rPr>
            <sz val="9"/>
            <rFont val="Tahoma"/>
          </rPr>
          <t xml:space="preserve">
CO2-Wert</t>
        </r>
      </text>
    </comment>
    <comment ref="T298" authorId="0">
      <text>
        <r>
          <rPr>
            <b/>
            <sz val="9"/>
            <rFont val="Tahoma"/>
          </rPr>
          <t>von Kleist, Björn:</t>
        </r>
        <r>
          <rPr>
            <sz val="9"/>
            <rFont val="Tahoma"/>
          </rPr>
          <t xml:space="preserve">
CO2-Wert</t>
        </r>
      </text>
    </comment>
    <comment ref="U298" authorId="0">
      <text>
        <r>
          <rPr>
            <b/>
            <sz val="9"/>
            <rFont val="Tahoma"/>
          </rPr>
          <t>von Kleist, Björn:</t>
        </r>
        <r>
          <rPr>
            <sz val="9"/>
            <rFont val="Tahoma"/>
          </rPr>
          <t xml:space="preserve">
CO2-Wert</t>
        </r>
      </text>
    </comment>
    <comment ref="V298" authorId="0">
      <text>
        <r>
          <rPr>
            <b/>
            <sz val="9"/>
            <rFont val="Tahoma"/>
          </rPr>
          <t>von Kleist, Björn:</t>
        </r>
        <r>
          <rPr>
            <sz val="9"/>
            <rFont val="Tahoma"/>
          </rPr>
          <t xml:space="preserve">
CO2-Wert</t>
        </r>
      </text>
    </comment>
    <comment ref="W298" authorId="0">
      <text>
        <r>
          <rPr>
            <b/>
            <sz val="9"/>
            <rFont val="Tahoma"/>
          </rPr>
          <t>von Kleist, Björn:</t>
        </r>
        <r>
          <rPr>
            <sz val="9"/>
            <rFont val="Tahoma"/>
          </rPr>
          <t xml:space="preserve">
CO2-Wert</t>
        </r>
      </text>
    </comment>
    <comment ref="X298" authorId="0">
      <text>
        <r>
          <rPr>
            <b/>
            <sz val="9"/>
            <rFont val="Tahoma"/>
          </rPr>
          <t>von Kleist, Björn:</t>
        </r>
        <r>
          <rPr>
            <sz val="9"/>
            <rFont val="Tahoma"/>
          </rPr>
          <t xml:space="preserve">
CO2-Wert</t>
        </r>
      </text>
    </comment>
    <comment ref="Y298" authorId="0">
      <text>
        <r>
          <rPr>
            <b/>
            <sz val="9"/>
            <rFont val="Tahoma"/>
          </rPr>
          <t>von Kleist, Björn:</t>
        </r>
        <r>
          <rPr>
            <sz val="9"/>
            <rFont val="Tahoma"/>
          </rPr>
          <t xml:space="preserve">
CO2-Wert</t>
        </r>
      </text>
    </comment>
    <comment ref="Z298" authorId="0">
      <text>
        <r>
          <rPr>
            <b/>
            <sz val="9"/>
            <rFont val="Tahoma"/>
          </rPr>
          <t>von Kleist, Björn:</t>
        </r>
        <r>
          <rPr>
            <sz val="9"/>
            <rFont val="Tahoma"/>
          </rPr>
          <t xml:space="preserve">
CO2-Wert</t>
        </r>
      </text>
    </comment>
    <comment ref="I299" authorId="1">
      <text>
        <r>
          <rPr>
            <b/>
            <sz val="9"/>
            <rFont val="Tahoma"/>
          </rPr>
          <t>Gairola, Krishan:</t>
        </r>
        <r>
          <rPr>
            <sz val="9"/>
            <rFont val="Tahoma"/>
          </rPr>
          <t xml:space="preserve">
Textfeld</t>
        </r>
      </text>
    </comment>
    <comment ref="J299" authorId="1">
      <text>
        <r>
          <rPr>
            <b/>
            <sz val="9"/>
            <rFont val="Tahoma"/>
          </rPr>
          <t>Gairola, Krishan:</t>
        </r>
        <r>
          <rPr>
            <sz val="9"/>
            <rFont val="Tahoma"/>
          </rPr>
          <t xml:space="preserve">
Textfeld</t>
        </r>
      </text>
    </comment>
    <comment ref="K299" authorId="1">
      <text>
        <r>
          <rPr>
            <b/>
            <sz val="9"/>
            <rFont val="Tahoma"/>
          </rPr>
          <t>Gairola, Krishan:</t>
        </r>
        <r>
          <rPr>
            <sz val="9"/>
            <rFont val="Tahoma"/>
          </rPr>
          <t xml:space="preserve">
Textfeld</t>
        </r>
      </text>
    </comment>
    <comment ref="L299" authorId="1">
      <text>
        <r>
          <rPr>
            <b/>
            <sz val="9"/>
            <rFont val="Tahoma"/>
          </rPr>
          <t>Gairola, Krishan:</t>
        </r>
        <r>
          <rPr>
            <sz val="9"/>
            <rFont val="Tahoma"/>
          </rPr>
          <t xml:space="preserve">
Textfeld</t>
        </r>
      </text>
    </comment>
    <comment ref="M299" authorId="1">
      <text>
        <r>
          <rPr>
            <b/>
            <sz val="9"/>
            <rFont val="Tahoma"/>
          </rPr>
          <t>Gairola, Krishan:</t>
        </r>
        <r>
          <rPr>
            <sz val="9"/>
            <rFont val="Tahoma"/>
          </rPr>
          <t xml:space="preserve">
Textfeld</t>
        </r>
      </text>
    </comment>
    <comment ref="N299" authorId="1">
      <text>
        <r>
          <rPr>
            <b/>
            <sz val="9"/>
            <rFont val="Tahoma"/>
          </rPr>
          <t>Gairola, Krishan:</t>
        </r>
        <r>
          <rPr>
            <sz val="9"/>
            <rFont val="Tahoma"/>
          </rPr>
          <t xml:space="preserve">
Textfeld</t>
        </r>
      </text>
    </comment>
    <comment ref="O299" authorId="1">
      <text>
        <r>
          <rPr>
            <b/>
            <sz val="9"/>
            <rFont val="Tahoma"/>
          </rPr>
          <t>Gairola, Krishan:</t>
        </r>
        <r>
          <rPr>
            <sz val="9"/>
            <rFont val="Tahoma"/>
          </rPr>
          <t xml:space="preserve">
Textfeld</t>
        </r>
      </text>
    </comment>
    <comment ref="P299" authorId="1">
      <text>
        <r>
          <rPr>
            <b/>
            <sz val="9"/>
            <rFont val="Tahoma"/>
          </rPr>
          <t>Gairola, Krishan:</t>
        </r>
        <r>
          <rPr>
            <sz val="9"/>
            <rFont val="Tahoma"/>
          </rPr>
          <t xml:space="preserve">
Textfeld</t>
        </r>
      </text>
    </comment>
    <comment ref="Q299" authorId="1">
      <text>
        <r>
          <rPr>
            <b/>
            <sz val="9"/>
            <rFont val="Tahoma"/>
          </rPr>
          <t>Gairola, Krishan:</t>
        </r>
        <r>
          <rPr>
            <sz val="9"/>
            <rFont val="Tahoma"/>
          </rPr>
          <t xml:space="preserve">
Textfeld</t>
        </r>
      </text>
    </comment>
    <comment ref="R299" authorId="1">
      <text>
        <r>
          <rPr>
            <b/>
            <sz val="9"/>
            <rFont val="Tahoma"/>
          </rPr>
          <t>Gairola, Krishan:</t>
        </r>
        <r>
          <rPr>
            <sz val="9"/>
            <rFont val="Tahoma"/>
          </rPr>
          <t xml:space="preserve">
Textfeld</t>
        </r>
      </text>
    </comment>
    <comment ref="S299" authorId="1">
      <text>
        <r>
          <rPr>
            <b/>
            <sz val="9"/>
            <rFont val="Tahoma"/>
          </rPr>
          <t>Gairola, Krishan:</t>
        </r>
        <r>
          <rPr>
            <sz val="9"/>
            <rFont val="Tahoma"/>
          </rPr>
          <t xml:space="preserve">
Textfeld</t>
        </r>
      </text>
    </comment>
    <comment ref="T299" authorId="1">
      <text>
        <r>
          <rPr>
            <b/>
            <sz val="9"/>
            <rFont val="Tahoma"/>
          </rPr>
          <t>Gairola, Krishan:</t>
        </r>
        <r>
          <rPr>
            <sz val="9"/>
            <rFont val="Tahoma"/>
          </rPr>
          <t xml:space="preserve">
Textfeld</t>
        </r>
      </text>
    </comment>
    <comment ref="U299" authorId="1">
      <text>
        <r>
          <rPr>
            <b/>
            <sz val="9"/>
            <rFont val="Tahoma"/>
          </rPr>
          <t>Gairola, Krishan:</t>
        </r>
        <r>
          <rPr>
            <sz val="9"/>
            <rFont val="Tahoma"/>
          </rPr>
          <t xml:space="preserve">
Textfeld</t>
        </r>
      </text>
    </comment>
    <comment ref="V299" authorId="1">
      <text>
        <r>
          <rPr>
            <b/>
            <sz val="9"/>
            <rFont val="Tahoma"/>
          </rPr>
          <t>Gairola, Krishan:</t>
        </r>
        <r>
          <rPr>
            <sz val="9"/>
            <rFont val="Tahoma"/>
          </rPr>
          <t xml:space="preserve">
Textfeld</t>
        </r>
      </text>
    </comment>
    <comment ref="W299" authorId="1">
      <text>
        <r>
          <rPr>
            <b/>
            <sz val="9"/>
            <rFont val="Tahoma"/>
          </rPr>
          <t>Gairola, Krishan:</t>
        </r>
        <r>
          <rPr>
            <sz val="9"/>
            <rFont val="Tahoma"/>
          </rPr>
          <t xml:space="preserve">
Textfeld</t>
        </r>
      </text>
    </comment>
    <comment ref="X299" authorId="1">
      <text>
        <r>
          <rPr>
            <b/>
            <sz val="9"/>
            <rFont val="Tahoma"/>
          </rPr>
          <t>Gairola, Krishan:</t>
        </r>
        <r>
          <rPr>
            <sz val="9"/>
            <rFont val="Tahoma"/>
          </rPr>
          <t xml:space="preserve">
Textfeld</t>
        </r>
      </text>
    </comment>
    <comment ref="Y299" authorId="1">
      <text>
        <r>
          <rPr>
            <b/>
            <sz val="9"/>
            <rFont val="Tahoma"/>
          </rPr>
          <t>Gairola, Krishan:</t>
        </r>
        <r>
          <rPr>
            <sz val="9"/>
            <rFont val="Tahoma"/>
          </rPr>
          <t xml:space="preserve">
Textfeld</t>
        </r>
      </text>
    </comment>
    <comment ref="Z299" authorId="1">
      <text>
        <r>
          <rPr>
            <b/>
            <sz val="9"/>
            <rFont val="Tahoma"/>
          </rPr>
          <t>Gairola, Krishan:</t>
        </r>
        <r>
          <rPr>
            <sz val="9"/>
            <rFont val="Tahoma"/>
          </rPr>
          <t xml:space="preserve">
Textfeld</t>
        </r>
      </text>
    </comment>
    <comment ref="I300" authorId="0">
      <text>
        <r>
          <rPr>
            <b/>
            <sz val="9"/>
            <rFont val="Tahoma"/>
          </rPr>
          <t>von Kleist, Björn:</t>
        </r>
        <r>
          <rPr>
            <sz val="9"/>
            <rFont val="Tahoma"/>
          </rPr>
          <t xml:space="preserve">
CO2-Wert</t>
        </r>
      </text>
    </comment>
    <comment ref="J300" authorId="0">
      <text>
        <r>
          <rPr>
            <b/>
            <sz val="9"/>
            <rFont val="Tahoma"/>
          </rPr>
          <t>von Kleist, Björn:</t>
        </r>
        <r>
          <rPr>
            <sz val="9"/>
            <rFont val="Tahoma"/>
          </rPr>
          <t xml:space="preserve">
CO2-Wert</t>
        </r>
      </text>
    </comment>
    <comment ref="K300" authorId="0">
      <text>
        <r>
          <rPr>
            <b/>
            <sz val="9"/>
            <rFont val="Tahoma"/>
          </rPr>
          <t>von Kleist, Björn:</t>
        </r>
        <r>
          <rPr>
            <sz val="9"/>
            <rFont val="Tahoma"/>
          </rPr>
          <t xml:space="preserve">
CO2-Wert</t>
        </r>
      </text>
    </comment>
    <comment ref="L300" authorId="0">
      <text>
        <r>
          <rPr>
            <b/>
            <sz val="9"/>
            <rFont val="Tahoma"/>
          </rPr>
          <t>von Kleist, Björn:</t>
        </r>
        <r>
          <rPr>
            <sz val="9"/>
            <rFont val="Tahoma"/>
          </rPr>
          <t xml:space="preserve">
CO2-Wert</t>
        </r>
      </text>
    </comment>
    <comment ref="M300" authorId="0">
      <text>
        <r>
          <rPr>
            <b/>
            <sz val="9"/>
            <rFont val="Tahoma"/>
          </rPr>
          <t>von Kleist, Björn:</t>
        </r>
        <r>
          <rPr>
            <sz val="9"/>
            <rFont val="Tahoma"/>
          </rPr>
          <t xml:space="preserve">
CO2-Wert</t>
        </r>
      </text>
    </comment>
    <comment ref="N300" authorId="0">
      <text>
        <r>
          <rPr>
            <b/>
            <sz val="9"/>
            <rFont val="Tahoma"/>
          </rPr>
          <t>von Kleist, Björn:</t>
        </r>
        <r>
          <rPr>
            <sz val="9"/>
            <rFont val="Tahoma"/>
          </rPr>
          <t xml:space="preserve">
CO2-Wert</t>
        </r>
      </text>
    </comment>
    <comment ref="O300" authorId="0">
      <text>
        <r>
          <rPr>
            <b/>
            <sz val="9"/>
            <rFont val="Tahoma"/>
          </rPr>
          <t>von Kleist, Björn:</t>
        </r>
        <r>
          <rPr>
            <sz val="9"/>
            <rFont val="Tahoma"/>
          </rPr>
          <t xml:space="preserve">
CO2-Wert</t>
        </r>
      </text>
    </comment>
    <comment ref="P300" authorId="0">
      <text>
        <r>
          <rPr>
            <b/>
            <sz val="9"/>
            <rFont val="Tahoma"/>
          </rPr>
          <t>von Kleist, Björn:</t>
        </r>
        <r>
          <rPr>
            <sz val="9"/>
            <rFont val="Tahoma"/>
          </rPr>
          <t xml:space="preserve">
CO2-Wert</t>
        </r>
      </text>
    </comment>
    <comment ref="Q300" authorId="0">
      <text>
        <r>
          <rPr>
            <b/>
            <sz val="9"/>
            <rFont val="Tahoma"/>
          </rPr>
          <t>von Kleist, Björn:</t>
        </r>
        <r>
          <rPr>
            <sz val="9"/>
            <rFont val="Tahoma"/>
          </rPr>
          <t xml:space="preserve">
CO2-Wert</t>
        </r>
      </text>
    </comment>
    <comment ref="R300" authorId="0">
      <text>
        <r>
          <rPr>
            <b/>
            <sz val="9"/>
            <rFont val="Tahoma"/>
          </rPr>
          <t>von Kleist, Björn:</t>
        </r>
        <r>
          <rPr>
            <sz val="9"/>
            <rFont val="Tahoma"/>
          </rPr>
          <t xml:space="preserve">
CO2-Wert</t>
        </r>
      </text>
    </comment>
    <comment ref="S300" authorId="0">
      <text>
        <r>
          <rPr>
            <b/>
            <sz val="9"/>
            <rFont val="Tahoma"/>
          </rPr>
          <t>von Kleist, Björn:</t>
        </r>
        <r>
          <rPr>
            <sz val="9"/>
            <rFont val="Tahoma"/>
          </rPr>
          <t xml:space="preserve">
CO2-Wert</t>
        </r>
      </text>
    </comment>
    <comment ref="T300" authorId="0">
      <text>
        <r>
          <rPr>
            <b/>
            <sz val="9"/>
            <rFont val="Tahoma"/>
          </rPr>
          <t>von Kleist, Björn:</t>
        </r>
        <r>
          <rPr>
            <sz val="9"/>
            <rFont val="Tahoma"/>
          </rPr>
          <t xml:space="preserve">
CO2-Wert</t>
        </r>
      </text>
    </comment>
    <comment ref="U300" authorId="0">
      <text>
        <r>
          <rPr>
            <b/>
            <sz val="9"/>
            <rFont val="Tahoma"/>
          </rPr>
          <t>von Kleist, Björn:</t>
        </r>
        <r>
          <rPr>
            <sz val="9"/>
            <rFont val="Tahoma"/>
          </rPr>
          <t xml:space="preserve">
CO2-Wert</t>
        </r>
      </text>
    </comment>
    <comment ref="V300" authorId="0">
      <text>
        <r>
          <rPr>
            <b/>
            <sz val="9"/>
            <rFont val="Tahoma"/>
          </rPr>
          <t>von Kleist, Björn:</t>
        </r>
        <r>
          <rPr>
            <sz val="9"/>
            <rFont val="Tahoma"/>
          </rPr>
          <t xml:space="preserve">
CO2-Wert</t>
        </r>
      </text>
    </comment>
    <comment ref="W300" authorId="0">
      <text>
        <r>
          <rPr>
            <b/>
            <sz val="9"/>
            <rFont val="Tahoma"/>
          </rPr>
          <t>von Kleist, Björn:</t>
        </r>
        <r>
          <rPr>
            <sz val="9"/>
            <rFont val="Tahoma"/>
          </rPr>
          <t xml:space="preserve">
CO2-Wert</t>
        </r>
      </text>
    </comment>
    <comment ref="X300" authorId="0">
      <text>
        <r>
          <rPr>
            <b/>
            <sz val="9"/>
            <rFont val="Tahoma"/>
          </rPr>
          <t>von Kleist, Björn:</t>
        </r>
        <r>
          <rPr>
            <sz val="9"/>
            <rFont val="Tahoma"/>
          </rPr>
          <t xml:space="preserve">
CO2-Wert</t>
        </r>
      </text>
    </comment>
    <comment ref="Y300" authorId="0">
      <text>
        <r>
          <rPr>
            <b/>
            <sz val="9"/>
            <rFont val="Tahoma"/>
          </rPr>
          <t>von Kleist, Björn:</t>
        </r>
        <r>
          <rPr>
            <sz val="9"/>
            <rFont val="Tahoma"/>
          </rPr>
          <t xml:space="preserve">
CO2-Wert</t>
        </r>
      </text>
    </comment>
    <comment ref="Z300" authorId="0">
      <text>
        <r>
          <rPr>
            <b/>
            <sz val="9"/>
            <rFont val="Tahoma"/>
          </rPr>
          <t>von Kleist, Björn:</t>
        </r>
        <r>
          <rPr>
            <sz val="9"/>
            <rFont val="Tahoma"/>
          </rPr>
          <t xml:space="preserve">
CO2-Wert</t>
        </r>
      </text>
    </comment>
    <comment ref="I301" authorId="1">
      <text>
        <r>
          <rPr>
            <b/>
            <sz val="9"/>
            <rFont val="Tahoma"/>
          </rPr>
          <t>Gairola, Krishan:</t>
        </r>
        <r>
          <rPr>
            <sz val="9"/>
            <rFont val="Tahoma"/>
          </rPr>
          <t xml:space="preserve">
Textfeld</t>
        </r>
      </text>
    </comment>
    <comment ref="J301" authorId="1">
      <text>
        <r>
          <rPr>
            <b/>
            <sz val="9"/>
            <rFont val="Tahoma"/>
          </rPr>
          <t>Gairola, Krishan:</t>
        </r>
        <r>
          <rPr>
            <sz val="9"/>
            <rFont val="Tahoma"/>
          </rPr>
          <t xml:space="preserve">
Textfeld</t>
        </r>
      </text>
    </comment>
    <comment ref="K301" authorId="1">
      <text>
        <r>
          <rPr>
            <b/>
            <sz val="9"/>
            <rFont val="Tahoma"/>
          </rPr>
          <t>Gairola, Krishan:</t>
        </r>
        <r>
          <rPr>
            <sz val="9"/>
            <rFont val="Tahoma"/>
          </rPr>
          <t xml:space="preserve">
Textfeld</t>
        </r>
      </text>
    </comment>
    <comment ref="L301" authorId="1">
      <text>
        <r>
          <rPr>
            <b/>
            <sz val="9"/>
            <rFont val="Tahoma"/>
          </rPr>
          <t>Gairola, Krishan:</t>
        </r>
        <r>
          <rPr>
            <sz val="9"/>
            <rFont val="Tahoma"/>
          </rPr>
          <t xml:space="preserve">
Textfeld</t>
        </r>
      </text>
    </comment>
    <comment ref="M301" authorId="1">
      <text>
        <r>
          <rPr>
            <b/>
            <sz val="9"/>
            <rFont val="Tahoma"/>
          </rPr>
          <t>Gairola, Krishan:</t>
        </r>
        <r>
          <rPr>
            <sz val="9"/>
            <rFont val="Tahoma"/>
          </rPr>
          <t xml:space="preserve">
Textfeld</t>
        </r>
      </text>
    </comment>
    <comment ref="N301" authorId="1">
      <text>
        <r>
          <rPr>
            <b/>
            <sz val="9"/>
            <rFont val="Tahoma"/>
          </rPr>
          <t>Gairola, Krishan:</t>
        </r>
        <r>
          <rPr>
            <sz val="9"/>
            <rFont val="Tahoma"/>
          </rPr>
          <t xml:space="preserve">
Textfeld</t>
        </r>
      </text>
    </comment>
    <comment ref="O301" authorId="1">
      <text>
        <r>
          <rPr>
            <b/>
            <sz val="9"/>
            <rFont val="Tahoma"/>
          </rPr>
          <t>Gairola, Krishan:</t>
        </r>
        <r>
          <rPr>
            <sz val="9"/>
            <rFont val="Tahoma"/>
          </rPr>
          <t xml:space="preserve">
Textfeld</t>
        </r>
      </text>
    </comment>
    <comment ref="P301" authorId="1">
      <text>
        <r>
          <rPr>
            <b/>
            <sz val="9"/>
            <rFont val="Tahoma"/>
          </rPr>
          <t>Gairola, Krishan:</t>
        </r>
        <r>
          <rPr>
            <sz val="9"/>
            <rFont val="Tahoma"/>
          </rPr>
          <t xml:space="preserve">
Textfeld</t>
        </r>
      </text>
    </comment>
    <comment ref="Q301" authorId="1">
      <text>
        <r>
          <rPr>
            <b/>
            <sz val="9"/>
            <rFont val="Tahoma"/>
          </rPr>
          <t>Gairola, Krishan:</t>
        </r>
        <r>
          <rPr>
            <sz val="9"/>
            <rFont val="Tahoma"/>
          </rPr>
          <t xml:space="preserve">
Textfeld</t>
        </r>
      </text>
    </comment>
    <comment ref="R301" authorId="1">
      <text>
        <r>
          <rPr>
            <b/>
            <sz val="9"/>
            <rFont val="Tahoma"/>
          </rPr>
          <t>Gairola, Krishan:</t>
        </r>
        <r>
          <rPr>
            <sz val="9"/>
            <rFont val="Tahoma"/>
          </rPr>
          <t xml:space="preserve">
Textfeld</t>
        </r>
      </text>
    </comment>
    <comment ref="S301" authorId="1">
      <text>
        <r>
          <rPr>
            <b/>
            <sz val="9"/>
            <rFont val="Tahoma"/>
          </rPr>
          <t>Gairola, Krishan:</t>
        </r>
        <r>
          <rPr>
            <sz val="9"/>
            <rFont val="Tahoma"/>
          </rPr>
          <t xml:space="preserve">
Textfeld</t>
        </r>
      </text>
    </comment>
    <comment ref="T301" authorId="1">
      <text>
        <r>
          <rPr>
            <b/>
            <sz val="9"/>
            <rFont val="Tahoma"/>
          </rPr>
          <t>Gairola, Krishan:</t>
        </r>
        <r>
          <rPr>
            <sz val="9"/>
            <rFont val="Tahoma"/>
          </rPr>
          <t xml:space="preserve">
Textfeld</t>
        </r>
      </text>
    </comment>
    <comment ref="U301" authorId="1">
      <text>
        <r>
          <rPr>
            <b/>
            <sz val="9"/>
            <rFont val="Tahoma"/>
          </rPr>
          <t>Gairola, Krishan:</t>
        </r>
        <r>
          <rPr>
            <sz val="9"/>
            <rFont val="Tahoma"/>
          </rPr>
          <t xml:space="preserve">
Textfeld</t>
        </r>
      </text>
    </comment>
    <comment ref="V301" authorId="1">
      <text>
        <r>
          <rPr>
            <b/>
            <sz val="9"/>
            <rFont val="Tahoma"/>
          </rPr>
          <t>Gairola, Krishan:</t>
        </r>
        <r>
          <rPr>
            <sz val="9"/>
            <rFont val="Tahoma"/>
          </rPr>
          <t xml:space="preserve">
Textfeld</t>
        </r>
      </text>
    </comment>
    <comment ref="W301" authorId="1">
      <text>
        <r>
          <rPr>
            <b/>
            <sz val="9"/>
            <rFont val="Tahoma"/>
          </rPr>
          <t>Gairola, Krishan:</t>
        </r>
        <r>
          <rPr>
            <sz val="9"/>
            <rFont val="Tahoma"/>
          </rPr>
          <t xml:space="preserve">
Textfeld</t>
        </r>
      </text>
    </comment>
    <comment ref="X301" authorId="1">
      <text>
        <r>
          <rPr>
            <b/>
            <sz val="9"/>
            <rFont val="Tahoma"/>
          </rPr>
          <t>Gairola, Krishan:</t>
        </r>
        <r>
          <rPr>
            <sz val="9"/>
            <rFont val="Tahoma"/>
          </rPr>
          <t xml:space="preserve">
Textfeld</t>
        </r>
      </text>
    </comment>
    <comment ref="Y301" authorId="1">
      <text>
        <r>
          <rPr>
            <b/>
            <sz val="9"/>
            <rFont val="Tahoma"/>
          </rPr>
          <t>Gairola, Krishan:</t>
        </r>
        <r>
          <rPr>
            <sz val="9"/>
            <rFont val="Tahoma"/>
          </rPr>
          <t xml:space="preserve">
Textfeld</t>
        </r>
      </text>
    </comment>
    <comment ref="Z301" authorId="1">
      <text>
        <r>
          <rPr>
            <b/>
            <sz val="9"/>
            <rFont val="Tahoma"/>
          </rPr>
          <t>Gairola, Krishan:</t>
        </r>
        <r>
          <rPr>
            <sz val="9"/>
            <rFont val="Tahoma"/>
          </rPr>
          <t xml:space="preserve">
Textfeld</t>
        </r>
      </text>
    </comment>
    <comment ref="I302" authorId="0">
      <text>
        <r>
          <rPr>
            <b/>
            <sz val="9"/>
            <rFont val="Tahoma"/>
          </rPr>
          <t>von Kleist, Björn:</t>
        </r>
        <r>
          <rPr>
            <sz val="9"/>
            <rFont val="Tahoma"/>
          </rPr>
          <t xml:space="preserve">
CO2-Wert</t>
        </r>
      </text>
    </comment>
    <comment ref="J302" authorId="0">
      <text>
        <r>
          <rPr>
            <b/>
            <sz val="9"/>
            <rFont val="Tahoma"/>
          </rPr>
          <t>von Kleist, Björn:</t>
        </r>
        <r>
          <rPr>
            <sz val="9"/>
            <rFont val="Tahoma"/>
          </rPr>
          <t xml:space="preserve">
CO2-Wert</t>
        </r>
      </text>
    </comment>
    <comment ref="K302" authorId="0">
      <text>
        <r>
          <rPr>
            <b/>
            <sz val="9"/>
            <rFont val="Tahoma"/>
          </rPr>
          <t>von Kleist, Björn:</t>
        </r>
        <r>
          <rPr>
            <sz val="9"/>
            <rFont val="Tahoma"/>
          </rPr>
          <t xml:space="preserve">
CO2-Wert</t>
        </r>
      </text>
    </comment>
    <comment ref="L302" authorId="0">
      <text>
        <r>
          <rPr>
            <b/>
            <sz val="9"/>
            <rFont val="Tahoma"/>
          </rPr>
          <t>von Kleist, Björn:</t>
        </r>
        <r>
          <rPr>
            <sz val="9"/>
            <rFont val="Tahoma"/>
          </rPr>
          <t xml:space="preserve">
CO2-Wert</t>
        </r>
      </text>
    </comment>
    <comment ref="M302" authorId="0">
      <text>
        <r>
          <rPr>
            <b/>
            <sz val="9"/>
            <rFont val="Tahoma"/>
          </rPr>
          <t>von Kleist, Björn:</t>
        </r>
        <r>
          <rPr>
            <sz val="9"/>
            <rFont val="Tahoma"/>
          </rPr>
          <t xml:space="preserve">
CO2-Wert</t>
        </r>
      </text>
    </comment>
    <comment ref="N302" authorId="0">
      <text>
        <r>
          <rPr>
            <b/>
            <sz val="9"/>
            <rFont val="Tahoma"/>
          </rPr>
          <t>von Kleist, Björn:</t>
        </r>
        <r>
          <rPr>
            <sz val="9"/>
            <rFont val="Tahoma"/>
          </rPr>
          <t xml:space="preserve">
CO2-Wert</t>
        </r>
      </text>
    </comment>
    <comment ref="O302" authorId="0">
      <text>
        <r>
          <rPr>
            <b/>
            <sz val="9"/>
            <rFont val="Tahoma"/>
          </rPr>
          <t>von Kleist, Björn:</t>
        </r>
        <r>
          <rPr>
            <sz val="9"/>
            <rFont val="Tahoma"/>
          </rPr>
          <t xml:space="preserve">
CO2-Wert</t>
        </r>
      </text>
    </comment>
    <comment ref="P302" authorId="0">
      <text>
        <r>
          <rPr>
            <b/>
            <sz val="9"/>
            <rFont val="Tahoma"/>
          </rPr>
          <t>von Kleist, Björn:</t>
        </r>
        <r>
          <rPr>
            <sz val="9"/>
            <rFont val="Tahoma"/>
          </rPr>
          <t xml:space="preserve">
CO2-Wert</t>
        </r>
      </text>
    </comment>
    <comment ref="Q302" authorId="0">
      <text>
        <r>
          <rPr>
            <b/>
            <sz val="9"/>
            <rFont val="Tahoma"/>
          </rPr>
          <t>von Kleist, Björn:</t>
        </r>
        <r>
          <rPr>
            <sz val="9"/>
            <rFont val="Tahoma"/>
          </rPr>
          <t xml:space="preserve">
CO2-Wert</t>
        </r>
      </text>
    </comment>
    <comment ref="R302" authorId="0">
      <text>
        <r>
          <rPr>
            <b/>
            <sz val="9"/>
            <rFont val="Tahoma"/>
          </rPr>
          <t>von Kleist, Björn:</t>
        </r>
        <r>
          <rPr>
            <sz val="9"/>
            <rFont val="Tahoma"/>
          </rPr>
          <t xml:space="preserve">
CO2-Wert</t>
        </r>
      </text>
    </comment>
    <comment ref="S302" authorId="0">
      <text>
        <r>
          <rPr>
            <b/>
            <sz val="9"/>
            <rFont val="Tahoma"/>
          </rPr>
          <t>von Kleist, Björn:</t>
        </r>
        <r>
          <rPr>
            <sz val="9"/>
            <rFont val="Tahoma"/>
          </rPr>
          <t xml:space="preserve">
CO2-Wert</t>
        </r>
      </text>
    </comment>
    <comment ref="T302" authorId="0">
      <text>
        <r>
          <rPr>
            <b/>
            <sz val="9"/>
            <rFont val="Tahoma"/>
          </rPr>
          <t>von Kleist, Björn:</t>
        </r>
        <r>
          <rPr>
            <sz val="9"/>
            <rFont val="Tahoma"/>
          </rPr>
          <t xml:space="preserve">
CO2-Wert</t>
        </r>
      </text>
    </comment>
    <comment ref="U302" authorId="0">
      <text>
        <r>
          <rPr>
            <b/>
            <sz val="9"/>
            <rFont val="Tahoma"/>
          </rPr>
          <t>von Kleist, Björn:</t>
        </r>
        <r>
          <rPr>
            <sz val="9"/>
            <rFont val="Tahoma"/>
          </rPr>
          <t xml:space="preserve">
CO2-Wert</t>
        </r>
      </text>
    </comment>
    <comment ref="V302" authorId="0">
      <text>
        <r>
          <rPr>
            <b/>
            <sz val="9"/>
            <rFont val="Tahoma"/>
          </rPr>
          <t>von Kleist, Björn:</t>
        </r>
        <r>
          <rPr>
            <sz val="9"/>
            <rFont val="Tahoma"/>
          </rPr>
          <t xml:space="preserve">
CO2-Wert</t>
        </r>
      </text>
    </comment>
    <comment ref="W302" authorId="0">
      <text>
        <r>
          <rPr>
            <b/>
            <sz val="9"/>
            <rFont val="Tahoma"/>
          </rPr>
          <t>von Kleist, Björn:</t>
        </r>
        <r>
          <rPr>
            <sz val="9"/>
            <rFont val="Tahoma"/>
          </rPr>
          <t xml:space="preserve">
CO2-Wert</t>
        </r>
      </text>
    </comment>
    <comment ref="X302" authorId="0">
      <text>
        <r>
          <rPr>
            <b/>
            <sz val="9"/>
            <rFont val="Tahoma"/>
          </rPr>
          <t>von Kleist, Björn:</t>
        </r>
        <r>
          <rPr>
            <sz val="9"/>
            <rFont val="Tahoma"/>
          </rPr>
          <t xml:space="preserve">
CO2-Wert</t>
        </r>
      </text>
    </comment>
    <comment ref="Y302" authorId="0">
      <text>
        <r>
          <rPr>
            <b/>
            <sz val="9"/>
            <rFont val="Tahoma"/>
          </rPr>
          <t>von Kleist, Björn:</t>
        </r>
        <r>
          <rPr>
            <sz val="9"/>
            <rFont val="Tahoma"/>
          </rPr>
          <t xml:space="preserve">
CO2-Wert</t>
        </r>
      </text>
    </comment>
    <comment ref="Z302" authorId="0">
      <text>
        <r>
          <rPr>
            <b/>
            <sz val="9"/>
            <rFont val="Tahoma"/>
          </rPr>
          <t>von Kleist, Björn:</t>
        </r>
        <r>
          <rPr>
            <sz val="9"/>
            <rFont val="Tahoma"/>
          </rPr>
          <t xml:space="preserve">
CO2-Wert</t>
        </r>
      </text>
    </comment>
    <comment ref="I303" authorId="1">
      <text>
        <r>
          <rPr>
            <b/>
            <sz val="9"/>
            <rFont val="Tahoma"/>
          </rPr>
          <t>Gairola, Krishan:</t>
        </r>
        <r>
          <rPr>
            <sz val="9"/>
            <rFont val="Tahoma"/>
          </rPr>
          <t xml:space="preserve">
Textfeld</t>
        </r>
      </text>
    </comment>
    <comment ref="J303" authorId="1">
      <text>
        <r>
          <rPr>
            <b/>
            <sz val="9"/>
            <rFont val="Tahoma"/>
          </rPr>
          <t>Gairola, Krishan:</t>
        </r>
        <r>
          <rPr>
            <sz val="9"/>
            <rFont val="Tahoma"/>
          </rPr>
          <t xml:space="preserve">
Textfeld</t>
        </r>
      </text>
    </comment>
    <comment ref="K303" authorId="1">
      <text>
        <r>
          <rPr>
            <b/>
            <sz val="9"/>
            <rFont val="Tahoma"/>
          </rPr>
          <t>Gairola, Krishan:</t>
        </r>
        <r>
          <rPr>
            <sz val="9"/>
            <rFont val="Tahoma"/>
          </rPr>
          <t xml:space="preserve">
Textfeld</t>
        </r>
      </text>
    </comment>
    <comment ref="L303" authorId="1">
      <text>
        <r>
          <rPr>
            <b/>
            <sz val="9"/>
            <rFont val="Tahoma"/>
          </rPr>
          <t>Gairola, Krishan:</t>
        </r>
        <r>
          <rPr>
            <sz val="9"/>
            <rFont val="Tahoma"/>
          </rPr>
          <t xml:space="preserve">
Textfeld</t>
        </r>
      </text>
    </comment>
    <comment ref="M303" authorId="1">
      <text>
        <r>
          <rPr>
            <b/>
            <sz val="9"/>
            <rFont val="Tahoma"/>
          </rPr>
          <t>Gairola, Krishan:</t>
        </r>
        <r>
          <rPr>
            <sz val="9"/>
            <rFont val="Tahoma"/>
          </rPr>
          <t xml:space="preserve">
Textfeld</t>
        </r>
      </text>
    </comment>
    <comment ref="N303" authorId="1">
      <text>
        <r>
          <rPr>
            <b/>
            <sz val="9"/>
            <rFont val="Tahoma"/>
          </rPr>
          <t>Gairola, Krishan:</t>
        </r>
        <r>
          <rPr>
            <sz val="9"/>
            <rFont val="Tahoma"/>
          </rPr>
          <t xml:space="preserve">
Textfeld</t>
        </r>
      </text>
    </comment>
    <comment ref="O303" authorId="1">
      <text>
        <r>
          <rPr>
            <b/>
            <sz val="9"/>
            <rFont val="Tahoma"/>
          </rPr>
          <t>Gairola, Krishan:</t>
        </r>
        <r>
          <rPr>
            <sz val="9"/>
            <rFont val="Tahoma"/>
          </rPr>
          <t xml:space="preserve">
Textfeld</t>
        </r>
      </text>
    </comment>
    <comment ref="P303" authorId="1">
      <text>
        <r>
          <rPr>
            <b/>
            <sz val="9"/>
            <rFont val="Tahoma"/>
          </rPr>
          <t>Gairola, Krishan:</t>
        </r>
        <r>
          <rPr>
            <sz val="9"/>
            <rFont val="Tahoma"/>
          </rPr>
          <t xml:space="preserve">
Textfeld</t>
        </r>
      </text>
    </comment>
    <comment ref="Q303" authorId="1">
      <text>
        <r>
          <rPr>
            <b/>
            <sz val="9"/>
            <rFont val="Tahoma"/>
          </rPr>
          <t>Gairola, Krishan:</t>
        </r>
        <r>
          <rPr>
            <sz val="9"/>
            <rFont val="Tahoma"/>
          </rPr>
          <t xml:space="preserve">
Textfeld</t>
        </r>
      </text>
    </comment>
    <comment ref="R303" authorId="1">
      <text>
        <r>
          <rPr>
            <b/>
            <sz val="9"/>
            <rFont val="Tahoma"/>
          </rPr>
          <t>Gairola, Krishan:</t>
        </r>
        <r>
          <rPr>
            <sz val="9"/>
            <rFont val="Tahoma"/>
          </rPr>
          <t xml:space="preserve">
Textfeld</t>
        </r>
      </text>
    </comment>
    <comment ref="S303" authorId="1">
      <text>
        <r>
          <rPr>
            <b/>
            <sz val="9"/>
            <rFont val="Tahoma"/>
          </rPr>
          <t>Gairola, Krishan:</t>
        </r>
        <r>
          <rPr>
            <sz val="9"/>
            <rFont val="Tahoma"/>
          </rPr>
          <t xml:space="preserve">
Textfeld</t>
        </r>
      </text>
    </comment>
    <comment ref="T303" authorId="1">
      <text>
        <r>
          <rPr>
            <b/>
            <sz val="9"/>
            <rFont val="Tahoma"/>
          </rPr>
          <t>Gairola, Krishan:</t>
        </r>
        <r>
          <rPr>
            <sz val="9"/>
            <rFont val="Tahoma"/>
          </rPr>
          <t xml:space="preserve">
Textfeld</t>
        </r>
      </text>
    </comment>
    <comment ref="U303" authorId="1">
      <text>
        <r>
          <rPr>
            <b/>
            <sz val="9"/>
            <rFont val="Tahoma"/>
          </rPr>
          <t>Gairola, Krishan:</t>
        </r>
        <r>
          <rPr>
            <sz val="9"/>
            <rFont val="Tahoma"/>
          </rPr>
          <t xml:space="preserve">
Textfeld</t>
        </r>
      </text>
    </comment>
    <comment ref="V303" authorId="1">
      <text>
        <r>
          <rPr>
            <b/>
            <sz val="9"/>
            <rFont val="Tahoma"/>
          </rPr>
          <t>Gairola, Krishan:</t>
        </r>
        <r>
          <rPr>
            <sz val="9"/>
            <rFont val="Tahoma"/>
          </rPr>
          <t xml:space="preserve">
Textfeld</t>
        </r>
      </text>
    </comment>
    <comment ref="W303" authorId="1">
      <text>
        <r>
          <rPr>
            <b/>
            <sz val="9"/>
            <rFont val="Tahoma"/>
          </rPr>
          <t>Gairola, Krishan:</t>
        </r>
        <r>
          <rPr>
            <sz val="9"/>
            <rFont val="Tahoma"/>
          </rPr>
          <t xml:space="preserve">
Textfeld</t>
        </r>
      </text>
    </comment>
    <comment ref="X303" authorId="1">
      <text>
        <r>
          <rPr>
            <b/>
            <sz val="9"/>
            <rFont val="Tahoma"/>
          </rPr>
          <t>Gairola, Krishan:</t>
        </r>
        <r>
          <rPr>
            <sz val="9"/>
            <rFont val="Tahoma"/>
          </rPr>
          <t xml:space="preserve">
Textfeld</t>
        </r>
      </text>
    </comment>
    <comment ref="Y303" authorId="1">
      <text>
        <r>
          <rPr>
            <b/>
            <sz val="9"/>
            <rFont val="Tahoma"/>
          </rPr>
          <t>Gairola, Krishan:</t>
        </r>
        <r>
          <rPr>
            <sz val="9"/>
            <rFont val="Tahoma"/>
          </rPr>
          <t xml:space="preserve">
Textfeld</t>
        </r>
      </text>
    </comment>
    <comment ref="Z303" authorId="1">
      <text>
        <r>
          <rPr>
            <b/>
            <sz val="9"/>
            <rFont val="Tahoma"/>
          </rPr>
          <t>Gairola, Krishan:</t>
        </r>
        <r>
          <rPr>
            <sz val="9"/>
            <rFont val="Tahoma"/>
          </rPr>
          <t xml:space="preserve">
Textfeld</t>
        </r>
      </text>
    </comment>
    <comment ref="I304" authorId="0">
      <text>
        <r>
          <rPr>
            <b/>
            <sz val="9"/>
            <rFont val="Tahoma"/>
          </rPr>
          <t>von Kleist, Björn:</t>
        </r>
        <r>
          <rPr>
            <sz val="9"/>
            <rFont val="Tahoma"/>
          </rPr>
          <t xml:space="preserve">
CO2-Wert</t>
        </r>
      </text>
    </comment>
    <comment ref="J304" authorId="0">
      <text>
        <r>
          <rPr>
            <b/>
            <sz val="9"/>
            <rFont val="Tahoma"/>
          </rPr>
          <t>von Kleist, Björn:</t>
        </r>
        <r>
          <rPr>
            <sz val="9"/>
            <rFont val="Tahoma"/>
          </rPr>
          <t xml:space="preserve">
CO2-Wert</t>
        </r>
      </text>
    </comment>
    <comment ref="K304" authorId="0">
      <text>
        <r>
          <rPr>
            <b/>
            <sz val="9"/>
            <rFont val="Tahoma"/>
          </rPr>
          <t>von Kleist, Björn:</t>
        </r>
        <r>
          <rPr>
            <sz val="9"/>
            <rFont val="Tahoma"/>
          </rPr>
          <t xml:space="preserve">
CO2-Wert</t>
        </r>
      </text>
    </comment>
    <comment ref="L304" authorId="0">
      <text>
        <r>
          <rPr>
            <b/>
            <sz val="9"/>
            <rFont val="Tahoma"/>
          </rPr>
          <t>von Kleist, Björn:</t>
        </r>
        <r>
          <rPr>
            <sz val="9"/>
            <rFont val="Tahoma"/>
          </rPr>
          <t xml:space="preserve">
CO2-Wert</t>
        </r>
      </text>
    </comment>
    <comment ref="M304" authorId="0">
      <text>
        <r>
          <rPr>
            <b/>
            <sz val="9"/>
            <rFont val="Tahoma"/>
          </rPr>
          <t>von Kleist, Björn:</t>
        </r>
        <r>
          <rPr>
            <sz val="9"/>
            <rFont val="Tahoma"/>
          </rPr>
          <t xml:space="preserve">
CO2-Wert</t>
        </r>
      </text>
    </comment>
    <comment ref="N304" authorId="0">
      <text>
        <r>
          <rPr>
            <b/>
            <sz val="9"/>
            <rFont val="Tahoma"/>
          </rPr>
          <t>von Kleist, Björn:</t>
        </r>
        <r>
          <rPr>
            <sz val="9"/>
            <rFont val="Tahoma"/>
          </rPr>
          <t xml:space="preserve">
CO2-Wert</t>
        </r>
      </text>
    </comment>
    <comment ref="O304" authorId="0">
      <text>
        <r>
          <rPr>
            <b/>
            <sz val="9"/>
            <rFont val="Tahoma"/>
          </rPr>
          <t>von Kleist, Björn:</t>
        </r>
        <r>
          <rPr>
            <sz val="9"/>
            <rFont val="Tahoma"/>
          </rPr>
          <t xml:space="preserve">
CO2-Wert</t>
        </r>
      </text>
    </comment>
    <comment ref="P304" authorId="0">
      <text>
        <r>
          <rPr>
            <b/>
            <sz val="9"/>
            <rFont val="Tahoma"/>
          </rPr>
          <t>von Kleist, Björn:</t>
        </r>
        <r>
          <rPr>
            <sz val="9"/>
            <rFont val="Tahoma"/>
          </rPr>
          <t xml:space="preserve">
CO2-Wert</t>
        </r>
      </text>
    </comment>
    <comment ref="Q304" authorId="0">
      <text>
        <r>
          <rPr>
            <b/>
            <sz val="9"/>
            <rFont val="Tahoma"/>
          </rPr>
          <t>von Kleist, Björn:</t>
        </r>
        <r>
          <rPr>
            <sz val="9"/>
            <rFont val="Tahoma"/>
          </rPr>
          <t xml:space="preserve">
CO2-Wert</t>
        </r>
      </text>
    </comment>
    <comment ref="R304" authorId="0">
      <text>
        <r>
          <rPr>
            <b/>
            <sz val="9"/>
            <rFont val="Tahoma"/>
          </rPr>
          <t>von Kleist, Björn:</t>
        </r>
        <r>
          <rPr>
            <sz val="9"/>
            <rFont val="Tahoma"/>
          </rPr>
          <t xml:space="preserve">
CO2-Wert</t>
        </r>
      </text>
    </comment>
    <comment ref="S304" authorId="0">
      <text>
        <r>
          <rPr>
            <b/>
            <sz val="9"/>
            <rFont val="Tahoma"/>
          </rPr>
          <t>von Kleist, Björn:</t>
        </r>
        <r>
          <rPr>
            <sz val="9"/>
            <rFont val="Tahoma"/>
          </rPr>
          <t xml:space="preserve">
CO2-Wert</t>
        </r>
      </text>
    </comment>
    <comment ref="T304" authorId="0">
      <text>
        <r>
          <rPr>
            <b/>
            <sz val="9"/>
            <rFont val="Tahoma"/>
          </rPr>
          <t>von Kleist, Björn:</t>
        </r>
        <r>
          <rPr>
            <sz val="9"/>
            <rFont val="Tahoma"/>
          </rPr>
          <t xml:space="preserve">
CO2-Wert</t>
        </r>
      </text>
    </comment>
    <comment ref="U304" authorId="0">
      <text>
        <r>
          <rPr>
            <b/>
            <sz val="9"/>
            <rFont val="Tahoma"/>
          </rPr>
          <t>von Kleist, Björn:</t>
        </r>
        <r>
          <rPr>
            <sz val="9"/>
            <rFont val="Tahoma"/>
          </rPr>
          <t xml:space="preserve">
CO2-Wert</t>
        </r>
      </text>
    </comment>
    <comment ref="V304" authorId="0">
      <text>
        <r>
          <rPr>
            <b/>
            <sz val="9"/>
            <rFont val="Tahoma"/>
          </rPr>
          <t>von Kleist, Björn:</t>
        </r>
        <r>
          <rPr>
            <sz val="9"/>
            <rFont val="Tahoma"/>
          </rPr>
          <t xml:space="preserve">
CO2-Wert</t>
        </r>
      </text>
    </comment>
    <comment ref="W304" authorId="0">
      <text>
        <r>
          <rPr>
            <b/>
            <sz val="9"/>
            <rFont val="Tahoma"/>
          </rPr>
          <t>von Kleist, Björn:</t>
        </r>
        <r>
          <rPr>
            <sz val="9"/>
            <rFont val="Tahoma"/>
          </rPr>
          <t xml:space="preserve">
CO2-Wert</t>
        </r>
      </text>
    </comment>
    <comment ref="X304" authorId="0">
      <text>
        <r>
          <rPr>
            <b/>
            <sz val="9"/>
            <rFont val="Tahoma"/>
          </rPr>
          <t>von Kleist, Björn:</t>
        </r>
        <r>
          <rPr>
            <sz val="9"/>
            <rFont val="Tahoma"/>
          </rPr>
          <t xml:space="preserve">
CO2-Wert</t>
        </r>
      </text>
    </comment>
    <comment ref="Y304" authorId="0">
      <text>
        <r>
          <rPr>
            <b/>
            <sz val="9"/>
            <rFont val="Tahoma"/>
          </rPr>
          <t>von Kleist, Björn:</t>
        </r>
        <r>
          <rPr>
            <sz val="9"/>
            <rFont val="Tahoma"/>
          </rPr>
          <t xml:space="preserve">
CO2-Wert</t>
        </r>
      </text>
    </comment>
    <comment ref="Z304" authorId="0">
      <text>
        <r>
          <rPr>
            <b/>
            <sz val="9"/>
            <rFont val="Tahoma"/>
          </rPr>
          <t>von Kleist, Björn:</t>
        </r>
        <r>
          <rPr>
            <sz val="9"/>
            <rFont val="Tahoma"/>
          </rPr>
          <t xml:space="preserve">
CO2-Wert</t>
        </r>
      </text>
    </comment>
    <comment ref="I305" authorId="1">
      <text>
        <r>
          <rPr>
            <b/>
            <sz val="9"/>
            <rFont val="Tahoma"/>
          </rPr>
          <t>Gairola, Krishan:</t>
        </r>
        <r>
          <rPr>
            <sz val="9"/>
            <rFont val="Tahoma"/>
          </rPr>
          <t xml:space="preserve">
Textfeld</t>
        </r>
      </text>
    </comment>
    <comment ref="J305" authorId="1">
      <text>
        <r>
          <rPr>
            <b/>
            <sz val="9"/>
            <rFont val="Tahoma"/>
          </rPr>
          <t>Gairola, Krishan:</t>
        </r>
        <r>
          <rPr>
            <sz val="9"/>
            <rFont val="Tahoma"/>
          </rPr>
          <t xml:space="preserve">
Textfeld</t>
        </r>
      </text>
    </comment>
    <comment ref="K305" authorId="1">
      <text>
        <r>
          <rPr>
            <b/>
            <sz val="9"/>
            <rFont val="Tahoma"/>
          </rPr>
          <t>Gairola, Krishan:</t>
        </r>
        <r>
          <rPr>
            <sz val="9"/>
            <rFont val="Tahoma"/>
          </rPr>
          <t xml:space="preserve">
Textfeld</t>
        </r>
      </text>
    </comment>
    <comment ref="L305" authorId="1">
      <text>
        <r>
          <rPr>
            <b/>
            <sz val="9"/>
            <rFont val="Tahoma"/>
          </rPr>
          <t>Gairola, Krishan:</t>
        </r>
        <r>
          <rPr>
            <sz val="9"/>
            <rFont val="Tahoma"/>
          </rPr>
          <t xml:space="preserve">
Textfeld</t>
        </r>
      </text>
    </comment>
    <comment ref="M305" authorId="1">
      <text>
        <r>
          <rPr>
            <b/>
            <sz val="9"/>
            <rFont val="Tahoma"/>
          </rPr>
          <t>Gairola, Krishan:</t>
        </r>
        <r>
          <rPr>
            <sz val="9"/>
            <rFont val="Tahoma"/>
          </rPr>
          <t xml:space="preserve">
Textfeld</t>
        </r>
      </text>
    </comment>
    <comment ref="N305" authorId="1">
      <text>
        <r>
          <rPr>
            <b/>
            <sz val="9"/>
            <rFont val="Tahoma"/>
          </rPr>
          <t>Gairola, Krishan:</t>
        </r>
        <r>
          <rPr>
            <sz val="9"/>
            <rFont val="Tahoma"/>
          </rPr>
          <t xml:space="preserve">
Textfeld</t>
        </r>
      </text>
    </comment>
    <comment ref="O305" authorId="1">
      <text>
        <r>
          <rPr>
            <b/>
            <sz val="9"/>
            <rFont val="Tahoma"/>
          </rPr>
          <t>Gairola, Krishan:</t>
        </r>
        <r>
          <rPr>
            <sz val="9"/>
            <rFont val="Tahoma"/>
          </rPr>
          <t xml:space="preserve">
Textfeld</t>
        </r>
      </text>
    </comment>
    <comment ref="P305" authorId="1">
      <text>
        <r>
          <rPr>
            <b/>
            <sz val="9"/>
            <rFont val="Tahoma"/>
          </rPr>
          <t>Gairola, Krishan:</t>
        </r>
        <r>
          <rPr>
            <sz val="9"/>
            <rFont val="Tahoma"/>
          </rPr>
          <t xml:space="preserve">
Textfeld</t>
        </r>
      </text>
    </comment>
    <comment ref="Q305" authorId="1">
      <text>
        <r>
          <rPr>
            <b/>
            <sz val="9"/>
            <rFont val="Tahoma"/>
          </rPr>
          <t>Gairola, Krishan:</t>
        </r>
        <r>
          <rPr>
            <sz val="9"/>
            <rFont val="Tahoma"/>
          </rPr>
          <t xml:space="preserve">
Textfeld</t>
        </r>
      </text>
    </comment>
    <comment ref="R305" authorId="1">
      <text>
        <r>
          <rPr>
            <b/>
            <sz val="9"/>
            <rFont val="Tahoma"/>
          </rPr>
          <t>Gairola, Krishan:</t>
        </r>
        <r>
          <rPr>
            <sz val="9"/>
            <rFont val="Tahoma"/>
          </rPr>
          <t xml:space="preserve">
Textfeld</t>
        </r>
      </text>
    </comment>
    <comment ref="S305" authorId="1">
      <text>
        <r>
          <rPr>
            <b/>
            <sz val="9"/>
            <rFont val="Tahoma"/>
          </rPr>
          <t>Gairola, Krishan:</t>
        </r>
        <r>
          <rPr>
            <sz val="9"/>
            <rFont val="Tahoma"/>
          </rPr>
          <t xml:space="preserve">
Textfeld</t>
        </r>
      </text>
    </comment>
    <comment ref="T305" authorId="1">
      <text>
        <r>
          <rPr>
            <b/>
            <sz val="9"/>
            <rFont val="Tahoma"/>
          </rPr>
          <t>Gairola, Krishan:</t>
        </r>
        <r>
          <rPr>
            <sz val="9"/>
            <rFont val="Tahoma"/>
          </rPr>
          <t xml:space="preserve">
Textfeld</t>
        </r>
      </text>
    </comment>
    <comment ref="U305" authorId="1">
      <text>
        <r>
          <rPr>
            <b/>
            <sz val="9"/>
            <rFont val="Tahoma"/>
          </rPr>
          <t>Gairola, Krishan:</t>
        </r>
        <r>
          <rPr>
            <sz val="9"/>
            <rFont val="Tahoma"/>
          </rPr>
          <t xml:space="preserve">
Textfeld</t>
        </r>
      </text>
    </comment>
    <comment ref="V305" authorId="1">
      <text>
        <r>
          <rPr>
            <b/>
            <sz val="9"/>
            <rFont val="Tahoma"/>
          </rPr>
          <t>Gairola, Krishan:</t>
        </r>
        <r>
          <rPr>
            <sz val="9"/>
            <rFont val="Tahoma"/>
          </rPr>
          <t xml:space="preserve">
Textfeld</t>
        </r>
      </text>
    </comment>
    <comment ref="W305" authorId="1">
      <text>
        <r>
          <rPr>
            <b/>
            <sz val="9"/>
            <rFont val="Tahoma"/>
          </rPr>
          <t>Gairola, Krishan:</t>
        </r>
        <r>
          <rPr>
            <sz val="9"/>
            <rFont val="Tahoma"/>
          </rPr>
          <t xml:space="preserve">
Textfeld</t>
        </r>
      </text>
    </comment>
    <comment ref="X305" authorId="1">
      <text>
        <r>
          <rPr>
            <b/>
            <sz val="9"/>
            <rFont val="Tahoma"/>
          </rPr>
          <t>Gairola, Krishan:</t>
        </r>
        <r>
          <rPr>
            <sz val="9"/>
            <rFont val="Tahoma"/>
          </rPr>
          <t xml:space="preserve">
Textfeld</t>
        </r>
      </text>
    </comment>
    <comment ref="Y305" authorId="1">
      <text>
        <r>
          <rPr>
            <b/>
            <sz val="9"/>
            <rFont val="Tahoma"/>
          </rPr>
          <t>Gairola, Krishan:</t>
        </r>
        <r>
          <rPr>
            <sz val="9"/>
            <rFont val="Tahoma"/>
          </rPr>
          <t xml:space="preserve">
Textfeld</t>
        </r>
      </text>
    </comment>
    <comment ref="Z305" authorId="1">
      <text>
        <r>
          <rPr>
            <b/>
            <sz val="9"/>
            <rFont val="Tahoma"/>
          </rPr>
          <t>Gairola, Krishan:</t>
        </r>
        <r>
          <rPr>
            <sz val="9"/>
            <rFont val="Tahoma"/>
          </rPr>
          <t xml:space="preserve">
Textfeld</t>
        </r>
      </text>
    </comment>
    <comment ref="I306" authorId="0">
      <text>
        <r>
          <rPr>
            <b/>
            <sz val="9"/>
            <rFont val="Tahoma"/>
          </rPr>
          <t>von Kleist, Björn:</t>
        </r>
        <r>
          <rPr>
            <sz val="9"/>
            <rFont val="Tahoma"/>
          </rPr>
          <t xml:space="preserve">
CO2-Wert</t>
        </r>
      </text>
    </comment>
    <comment ref="J306" authorId="0">
      <text>
        <r>
          <rPr>
            <b/>
            <sz val="9"/>
            <rFont val="Tahoma"/>
          </rPr>
          <t>von Kleist, Björn:</t>
        </r>
        <r>
          <rPr>
            <sz val="9"/>
            <rFont val="Tahoma"/>
          </rPr>
          <t xml:space="preserve">
CO2-Wert</t>
        </r>
      </text>
    </comment>
    <comment ref="K306" authorId="0">
      <text>
        <r>
          <rPr>
            <b/>
            <sz val="9"/>
            <rFont val="Tahoma"/>
          </rPr>
          <t>von Kleist, Björn:</t>
        </r>
        <r>
          <rPr>
            <sz val="9"/>
            <rFont val="Tahoma"/>
          </rPr>
          <t xml:space="preserve">
CO2-Wert</t>
        </r>
      </text>
    </comment>
    <comment ref="L306" authorId="0">
      <text>
        <r>
          <rPr>
            <b/>
            <sz val="9"/>
            <rFont val="Tahoma"/>
          </rPr>
          <t>von Kleist, Björn:</t>
        </r>
        <r>
          <rPr>
            <sz val="9"/>
            <rFont val="Tahoma"/>
          </rPr>
          <t xml:space="preserve">
CO2-Wert</t>
        </r>
      </text>
    </comment>
    <comment ref="M306" authorId="0">
      <text>
        <r>
          <rPr>
            <b/>
            <sz val="9"/>
            <rFont val="Tahoma"/>
          </rPr>
          <t>von Kleist, Björn:</t>
        </r>
        <r>
          <rPr>
            <sz val="9"/>
            <rFont val="Tahoma"/>
          </rPr>
          <t xml:space="preserve">
CO2-Wert</t>
        </r>
      </text>
    </comment>
    <comment ref="N306" authorId="0">
      <text>
        <r>
          <rPr>
            <b/>
            <sz val="9"/>
            <rFont val="Tahoma"/>
          </rPr>
          <t>von Kleist, Björn:</t>
        </r>
        <r>
          <rPr>
            <sz val="9"/>
            <rFont val="Tahoma"/>
          </rPr>
          <t xml:space="preserve">
CO2-Wert</t>
        </r>
      </text>
    </comment>
    <comment ref="O306" authorId="0">
      <text>
        <r>
          <rPr>
            <b/>
            <sz val="9"/>
            <rFont val="Tahoma"/>
          </rPr>
          <t>von Kleist, Björn:</t>
        </r>
        <r>
          <rPr>
            <sz val="9"/>
            <rFont val="Tahoma"/>
          </rPr>
          <t xml:space="preserve">
CO2-Wert</t>
        </r>
      </text>
    </comment>
    <comment ref="P306" authorId="0">
      <text>
        <r>
          <rPr>
            <b/>
            <sz val="9"/>
            <rFont val="Tahoma"/>
          </rPr>
          <t>von Kleist, Björn:</t>
        </r>
        <r>
          <rPr>
            <sz val="9"/>
            <rFont val="Tahoma"/>
          </rPr>
          <t xml:space="preserve">
CO2-Wert</t>
        </r>
      </text>
    </comment>
    <comment ref="Q306" authorId="0">
      <text>
        <r>
          <rPr>
            <b/>
            <sz val="9"/>
            <rFont val="Tahoma"/>
          </rPr>
          <t>von Kleist, Björn:</t>
        </r>
        <r>
          <rPr>
            <sz val="9"/>
            <rFont val="Tahoma"/>
          </rPr>
          <t xml:space="preserve">
CO2-Wert</t>
        </r>
      </text>
    </comment>
    <comment ref="R306" authorId="0">
      <text>
        <r>
          <rPr>
            <b/>
            <sz val="9"/>
            <rFont val="Tahoma"/>
          </rPr>
          <t>von Kleist, Björn:</t>
        </r>
        <r>
          <rPr>
            <sz val="9"/>
            <rFont val="Tahoma"/>
          </rPr>
          <t xml:space="preserve">
CO2-Wert</t>
        </r>
      </text>
    </comment>
    <comment ref="S306" authorId="0">
      <text>
        <r>
          <rPr>
            <b/>
            <sz val="9"/>
            <rFont val="Tahoma"/>
          </rPr>
          <t>von Kleist, Björn:</t>
        </r>
        <r>
          <rPr>
            <sz val="9"/>
            <rFont val="Tahoma"/>
          </rPr>
          <t xml:space="preserve">
CO2-Wert</t>
        </r>
      </text>
    </comment>
    <comment ref="T306" authorId="0">
      <text>
        <r>
          <rPr>
            <b/>
            <sz val="9"/>
            <rFont val="Tahoma"/>
          </rPr>
          <t>von Kleist, Björn:</t>
        </r>
        <r>
          <rPr>
            <sz val="9"/>
            <rFont val="Tahoma"/>
          </rPr>
          <t xml:space="preserve">
CO2-Wert</t>
        </r>
      </text>
    </comment>
    <comment ref="U306" authorId="0">
      <text>
        <r>
          <rPr>
            <b/>
            <sz val="9"/>
            <rFont val="Tahoma"/>
          </rPr>
          <t>von Kleist, Björn:</t>
        </r>
        <r>
          <rPr>
            <sz val="9"/>
            <rFont val="Tahoma"/>
          </rPr>
          <t xml:space="preserve">
CO2-Wert</t>
        </r>
      </text>
    </comment>
    <comment ref="V306" authorId="0">
      <text>
        <r>
          <rPr>
            <b/>
            <sz val="9"/>
            <rFont val="Tahoma"/>
          </rPr>
          <t>von Kleist, Björn:</t>
        </r>
        <r>
          <rPr>
            <sz val="9"/>
            <rFont val="Tahoma"/>
          </rPr>
          <t xml:space="preserve">
CO2-Wert</t>
        </r>
      </text>
    </comment>
    <comment ref="W306" authorId="0">
      <text>
        <r>
          <rPr>
            <b/>
            <sz val="9"/>
            <rFont val="Tahoma"/>
          </rPr>
          <t>von Kleist, Björn:</t>
        </r>
        <r>
          <rPr>
            <sz val="9"/>
            <rFont val="Tahoma"/>
          </rPr>
          <t xml:space="preserve">
CO2-Wert</t>
        </r>
      </text>
    </comment>
    <comment ref="X306" authorId="0">
      <text>
        <r>
          <rPr>
            <b/>
            <sz val="9"/>
            <rFont val="Tahoma"/>
          </rPr>
          <t>von Kleist, Björn:</t>
        </r>
        <r>
          <rPr>
            <sz val="9"/>
            <rFont val="Tahoma"/>
          </rPr>
          <t xml:space="preserve">
CO2-Wert</t>
        </r>
      </text>
    </comment>
    <comment ref="Y306" authorId="0">
      <text>
        <r>
          <rPr>
            <b/>
            <sz val="9"/>
            <rFont val="Tahoma"/>
          </rPr>
          <t>von Kleist, Björn:</t>
        </r>
        <r>
          <rPr>
            <sz val="9"/>
            <rFont val="Tahoma"/>
          </rPr>
          <t xml:space="preserve">
CO2-Wert</t>
        </r>
      </text>
    </comment>
    <comment ref="Z306" authorId="0">
      <text>
        <r>
          <rPr>
            <b/>
            <sz val="9"/>
            <rFont val="Tahoma"/>
          </rPr>
          <t>von Kleist, Björn:</t>
        </r>
        <r>
          <rPr>
            <sz val="9"/>
            <rFont val="Tahoma"/>
          </rPr>
          <t xml:space="preserve">
CO2-Wert</t>
        </r>
      </text>
    </comment>
    <comment ref="I307" authorId="1">
      <text>
        <r>
          <rPr>
            <b/>
            <sz val="9"/>
            <rFont val="Tahoma"/>
          </rPr>
          <t>Gairola, Krishan:</t>
        </r>
        <r>
          <rPr>
            <sz val="9"/>
            <rFont val="Tahoma"/>
          </rPr>
          <t xml:space="preserve">
Textfeld</t>
        </r>
      </text>
    </comment>
    <comment ref="J307" authorId="1">
      <text>
        <r>
          <rPr>
            <b/>
            <sz val="9"/>
            <rFont val="Tahoma"/>
          </rPr>
          <t>Gairola, Krishan:</t>
        </r>
        <r>
          <rPr>
            <sz val="9"/>
            <rFont val="Tahoma"/>
          </rPr>
          <t xml:space="preserve">
Textfeld</t>
        </r>
      </text>
    </comment>
    <comment ref="K307" authorId="1">
      <text>
        <r>
          <rPr>
            <b/>
            <sz val="9"/>
            <rFont val="Tahoma"/>
          </rPr>
          <t>Gairola, Krishan:</t>
        </r>
        <r>
          <rPr>
            <sz val="9"/>
            <rFont val="Tahoma"/>
          </rPr>
          <t xml:space="preserve">
Textfeld</t>
        </r>
      </text>
    </comment>
    <comment ref="L307" authorId="1">
      <text>
        <r>
          <rPr>
            <b/>
            <sz val="9"/>
            <rFont val="Tahoma"/>
          </rPr>
          <t>Gairola, Krishan:</t>
        </r>
        <r>
          <rPr>
            <sz val="9"/>
            <rFont val="Tahoma"/>
          </rPr>
          <t xml:space="preserve">
Textfeld</t>
        </r>
      </text>
    </comment>
    <comment ref="M307" authorId="1">
      <text>
        <r>
          <rPr>
            <b/>
            <sz val="9"/>
            <rFont val="Tahoma"/>
          </rPr>
          <t>Gairola, Krishan:</t>
        </r>
        <r>
          <rPr>
            <sz val="9"/>
            <rFont val="Tahoma"/>
          </rPr>
          <t xml:space="preserve">
Textfeld</t>
        </r>
      </text>
    </comment>
    <comment ref="N307" authorId="1">
      <text>
        <r>
          <rPr>
            <b/>
            <sz val="9"/>
            <rFont val="Tahoma"/>
          </rPr>
          <t>Gairola, Krishan:</t>
        </r>
        <r>
          <rPr>
            <sz val="9"/>
            <rFont val="Tahoma"/>
          </rPr>
          <t xml:space="preserve">
Textfeld</t>
        </r>
      </text>
    </comment>
    <comment ref="O307" authorId="1">
      <text>
        <r>
          <rPr>
            <b/>
            <sz val="9"/>
            <rFont val="Tahoma"/>
          </rPr>
          <t>Gairola, Krishan:</t>
        </r>
        <r>
          <rPr>
            <sz val="9"/>
            <rFont val="Tahoma"/>
          </rPr>
          <t xml:space="preserve">
Textfeld</t>
        </r>
      </text>
    </comment>
    <comment ref="P307" authorId="1">
      <text>
        <r>
          <rPr>
            <b/>
            <sz val="9"/>
            <rFont val="Tahoma"/>
          </rPr>
          <t>Gairola, Krishan:</t>
        </r>
        <r>
          <rPr>
            <sz val="9"/>
            <rFont val="Tahoma"/>
          </rPr>
          <t xml:space="preserve">
Textfeld</t>
        </r>
      </text>
    </comment>
    <comment ref="Q307" authorId="1">
      <text>
        <r>
          <rPr>
            <b/>
            <sz val="9"/>
            <rFont val="Tahoma"/>
          </rPr>
          <t>Gairola, Krishan:</t>
        </r>
        <r>
          <rPr>
            <sz val="9"/>
            <rFont val="Tahoma"/>
          </rPr>
          <t xml:space="preserve">
Textfeld</t>
        </r>
      </text>
    </comment>
    <comment ref="R307" authorId="1">
      <text>
        <r>
          <rPr>
            <b/>
            <sz val="9"/>
            <rFont val="Tahoma"/>
          </rPr>
          <t>Gairola, Krishan:</t>
        </r>
        <r>
          <rPr>
            <sz val="9"/>
            <rFont val="Tahoma"/>
          </rPr>
          <t xml:space="preserve">
Textfeld</t>
        </r>
      </text>
    </comment>
    <comment ref="S307" authorId="1">
      <text>
        <r>
          <rPr>
            <b/>
            <sz val="9"/>
            <rFont val="Tahoma"/>
          </rPr>
          <t>Gairola, Krishan:</t>
        </r>
        <r>
          <rPr>
            <sz val="9"/>
            <rFont val="Tahoma"/>
          </rPr>
          <t xml:space="preserve">
Textfeld</t>
        </r>
      </text>
    </comment>
    <comment ref="T307" authorId="1">
      <text>
        <r>
          <rPr>
            <b/>
            <sz val="9"/>
            <rFont val="Tahoma"/>
          </rPr>
          <t>Gairola, Krishan:</t>
        </r>
        <r>
          <rPr>
            <sz val="9"/>
            <rFont val="Tahoma"/>
          </rPr>
          <t xml:space="preserve">
Textfeld</t>
        </r>
      </text>
    </comment>
    <comment ref="U307" authorId="1">
      <text>
        <r>
          <rPr>
            <b/>
            <sz val="9"/>
            <rFont val="Tahoma"/>
          </rPr>
          <t>Gairola, Krishan:</t>
        </r>
        <r>
          <rPr>
            <sz val="9"/>
            <rFont val="Tahoma"/>
          </rPr>
          <t xml:space="preserve">
Textfeld</t>
        </r>
      </text>
    </comment>
    <comment ref="V307" authorId="1">
      <text>
        <r>
          <rPr>
            <b/>
            <sz val="9"/>
            <rFont val="Tahoma"/>
          </rPr>
          <t>Gairola, Krishan:</t>
        </r>
        <r>
          <rPr>
            <sz val="9"/>
            <rFont val="Tahoma"/>
          </rPr>
          <t xml:space="preserve">
Textfeld</t>
        </r>
      </text>
    </comment>
    <comment ref="W307" authorId="1">
      <text>
        <r>
          <rPr>
            <b/>
            <sz val="9"/>
            <rFont val="Tahoma"/>
          </rPr>
          <t>Gairola, Krishan:</t>
        </r>
        <r>
          <rPr>
            <sz val="9"/>
            <rFont val="Tahoma"/>
          </rPr>
          <t xml:space="preserve">
Textfeld</t>
        </r>
      </text>
    </comment>
    <comment ref="X307" authorId="1">
      <text>
        <r>
          <rPr>
            <b/>
            <sz val="9"/>
            <rFont val="Tahoma"/>
          </rPr>
          <t>Gairola, Krishan:</t>
        </r>
        <r>
          <rPr>
            <sz val="9"/>
            <rFont val="Tahoma"/>
          </rPr>
          <t xml:space="preserve">
Textfeld</t>
        </r>
      </text>
    </comment>
    <comment ref="Y307" authorId="1">
      <text>
        <r>
          <rPr>
            <b/>
            <sz val="9"/>
            <rFont val="Tahoma"/>
          </rPr>
          <t>Gairola, Krishan:</t>
        </r>
        <r>
          <rPr>
            <sz val="9"/>
            <rFont val="Tahoma"/>
          </rPr>
          <t xml:space="preserve">
Textfeld</t>
        </r>
      </text>
    </comment>
    <comment ref="Z307" authorId="1">
      <text>
        <r>
          <rPr>
            <b/>
            <sz val="9"/>
            <rFont val="Tahoma"/>
          </rPr>
          <t>Gairola, Krishan:</t>
        </r>
        <r>
          <rPr>
            <sz val="9"/>
            <rFont val="Tahoma"/>
          </rPr>
          <t xml:space="preserve">
Textfeld</t>
        </r>
      </text>
    </comment>
    <comment ref="I308" authorId="0">
      <text>
        <r>
          <rPr>
            <b/>
            <sz val="9"/>
            <rFont val="Tahoma"/>
          </rPr>
          <t>von Kleist, Björn:</t>
        </r>
        <r>
          <rPr>
            <sz val="9"/>
            <rFont val="Tahoma"/>
          </rPr>
          <t xml:space="preserve">
CO2-Wert</t>
        </r>
      </text>
    </comment>
    <comment ref="J308" authorId="0">
      <text>
        <r>
          <rPr>
            <b/>
            <sz val="9"/>
            <rFont val="Tahoma"/>
          </rPr>
          <t>von Kleist, Björn:</t>
        </r>
        <r>
          <rPr>
            <sz val="9"/>
            <rFont val="Tahoma"/>
          </rPr>
          <t xml:space="preserve">
CO2-Wert</t>
        </r>
      </text>
    </comment>
    <comment ref="K308" authorId="0">
      <text>
        <r>
          <rPr>
            <b/>
            <sz val="9"/>
            <rFont val="Tahoma"/>
          </rPr>
          <t>von Kleist, Björn:</t>
        </r>
        <r>
          <rPr>
            <sz val="9"/>
            <rFont val="Tahoma"/>
          </rPr>
          <t xml:space="preserve">
CO2-Wert</t>
        </r>
      </text>
    </comment>
    <comment ref="L308" authorId="0">
      <text>
        <r>
          <rPr>
            <b/>
            <sz val="9"/>
            <rFont val="Tahoma"/>
          </rPr>
          <t>von Kleist, Björn:</t>
        </r>
        <r>
          <rPr>
            <sz val="9"/>
            <rFont val="Tahoma"/>
          </rPr>
          <t xml:space="preserve">
CO2-Wert</t>
        </r>
      </text>
    </comment>
    <comment ref="M308" authorId="0">
      <text>
        <r>
          <rPr>
            <b/>
            <sz val="9"/>
            <rFont val="Tahoma"/>
          </rPr>
          <t>von Kleist, Björn:</t>
        </r>
        <r>
          <rPr>
            <sz val="9"/>
            <rFont val="Tahoma"/>
          </rPr>
          <t xml:space="preserve">
CO2-Wert</t>
        </r>
      </text>
    </comment>
    <comment ref="N308" authorId="0">
      <text>
        <r>
          <rPr>
            <b/>
            <sz val="9"/>
            <rFont val="Tahoma"/>
          </rPr>
          <t>von Kleist, Björn:</t>
        </r>
        <r>
          <rPr>
            <sz val="9"/>
            <rFont val="Tahoma"/>
          </rPr>
          <t xml:space="preserve">
CO2-Wert</t>
        </r>
      </text>
    </comment>
    <comment ref="O308" authorId="0">
      <text>
        <r>
          <rPr>
            <b/>
            <sz val="9"/>
            <rFont val="Tahoma"/>
          </rPr>
          <t>von Kleist, Björn:</t>
        </r>
        <r>
          <rPr>
            <sz val="9"/>
            <rFont val="Tahoma"/>
          </rPr>
          <t xml:space="preserve">
CO2-Wert</t>
        </r>
      </text>
    </comment>
    <comment ref="I309" authorId="1">
      <text>
        <r>
          <rPr>
            <b/>
            <sz val="9"/>
            <rFont val="Tahoma"/>
          </rPr>
          <t>Gairola, Krishan:</t>
        </r>
        <r>
          <rPr>
            <sz val="9"/>
            <rFont val="Tahoma"/>
          </rPr>
          <t xml:space="preserve">
Textfeld</t>
        </r>
      </text>
    </comment>
    <comment ref="J309" authorId="1">
      <text>
        <r>
          <rPr>
            <b/>
            <sz val="9"/>
            <rFont val="Tahoma"/>
          </rPr>
          <t>Gairola, Krishan:</t>
        </r>
        <r>
          <rPr>
            <sz val="9"/>
            <rFont val="Tahoma"/>
          </rPr>
          <t xml:space="preserve">
Textfeld</t>
        </r>
      </text>
    </comment>
    <comment ref="K309" authorId="1">
      <text>
        <r>
          <rPr>
            <b/>
            <sz val="9"/>
            <rFont val="Tahoma"/>
          </rPr>
          <t>Gairola, Krishan:</t>
        </r>
        <r>
          <rPr>
            <sz val="9"/>
            <rFont val="Tahoma"/>
          </rPr>
          <t xml:space="preserve">
Textfeld</t>
        </r>
      </text>
    </comment>
    <comment ref="L309" authorId="1">
      <text>
        <r>
          <rPr>
            <b/>
            <sz val="9"/>
            <rFont val="Tahoma"/>
          </rPr>
          <t>Gairola, Krishan:</t>
        </r>
        <r>
          <rPr>
            <sz val="9"/>
            <rFont val="Tahoma"/>
          </rPr>
          <t xml:space="preserve">
Textfeld</t>
        </r>
      </text>
    </comment>
    <comment ref="M309" authorId="1">
      <text>
        <r>
          <rPr>
            <b/>
            <sz val="9"/>
            <rFont val="Tahoma"/>
          </rPr>
          <t>Gairola, Krishan:</t>
        </r>
        <r>
          <rPr>
            <sz val="9"/>
            <rFont val="Tahoma"/>
          </rPr>
          <t xml:space="preserve">
Textfeld</t>
        </r>
      </text>
    </comment>
    <comment ref="N309" authorId="1">
      <text>
        <r>
          <rPr>
            <b/>
            <sz val="9"/>
            <rFont val="Tahoma"/>
          </rPr>
          <t>Gairola, Krishan:</t>
        </r>
        <r>
          <rPr>
            <sz val="9"/>
            <rFont val="Tahoma"/>
          </rPr>
          <t xml:space="preserve">
Textfeld</t>
        </r>
      </text>
    </comment>
    <comment ref="O309" authorId="1">
      <text>
        <r>
          <rPr>
            <b/>
            <sz val="9"/>
            <rFont val="Tahoma"/>
          </rPr>
          <t>Gairola, Krishan:</t>
        </r>
        <r>
          <rPr>
            <sz val="9"/>
            <rFont val="Tahoma"/>
          </rPr>
          <t xml:space="preserve">
Textfeld</t>
        </r>
      </text>
    </comment>
    <comment ref="I310" authorId="0">
      <text>
        <r>
          <rPr>
            <b/>
            <sz val="9"/>
            <rFont val="Tahoma"/>
          </rPr>
          <t>von Kleist, Björn:</t>
        </r>
        <r>
          <rPr>
            <sz val="9"/>
            <rFont val="Tahoma"/>
          </rPr>
          <t xml:space="preserve">
CO2-Wert</t>
        </r>
      </text>
    </comment>
    <comment ref="J310" authorId="0">
      <text>
        <r>
          <rPr>
            <b/>
            <sz val="9"/>
            <rFont val="Tahoma"/>
          </rPr>
          <t>von Kleist, Björn:</t>
        </r>
        <r>
          <rPr>
            <sz val="9"/>
            <rFont val="Tahoma"/>
          </rPr>
          <t xml:space="preserve">
CO2-Wert</t>
        </r>
      </text>
    </comment>
    <comment ref="K310" authorId="0">
      <text>
        <r>
          <rPr>
            <b/>
            <sz val="9"/>
            <rFont val="Tahoma"/>
          </rPr>
          <t>von Kleist, Björn:</t>
        </r>
        <r>
          <rPr>
            <sz val="9"/>
            <rFont val="Tahoma"/>
          </rPr>
          <t xml:space="preserve">
CO2-Wert</t>
        </r>
      </text>
    </comment>
    <comment ref="L310" authorId="0">
      <text>
        <r>
          <rPr>
            <b/>
            <sz val="9"/>
            <rFont val="Tahoma"/>
          </rPr>
          <t>von Kleist, Björn:</t>
        </r>
        <r>
          <rPr>
            <sz val="9"/>
            <rFont val="Tahoma"/>
          </rPr>
          <t xml:space="preserve">
CO2-Wert</t>
        </r>
      </text>
    </comment>
    <comment ref="M310" authorId="0">
      <text>
        <r>
          <rPr>
            <b/>
            <sz val="9"/>
            <rFont val="Tahoma"/>
          </rPr>
          <t>von Kleist, Björn:</t>
        </r>
        <r>
          <rPr>
            <sz val="9"/>
            <rFont val="Tahoma"/>
          </rPr>
          <t xml:space="preserve">
CO2-Wert</t>
        </r>
      </text>
    </comment>
    <comment ref="N310" authorId="0">
      <text>
        <r>
          <rPr>
            <b/>
            <sz val="9"/>
            <rFont val="Tahoma"/>
          </rPr>
          <t>von Kleist, Björn:</t>
        </r>
        <r>
          <rPr>
            <sz val="9"/>
            <rFont val="Tahoma"/>
          </rPr>
          <t xml:space="preserve">
CO2-Wert</t>
        </r>
      </text>
    </comment>
    <comment ref="O310" authorId="0">
      <text>
        <r>
          <rPr>
            <b/>
            <sz val="9"/>
            <rFont val="Tahoma"/>
          </rPr>
          <t>von Kleist, Björn:</t>
        </r>
        <r>
          <rPr>
            <sz val="9"/>
            <rFont val="Tahoma"/>
          </rPr>
          <t xml:space="preserve">
CO2-Wert</t>
        </r>
      </text>
    </comment>
    <comment ref="I311" authorId="1">
      <text>
        <r>
          <rPr>
            <b/>
            <sz val="9"/>
            <rFont val="Tahoma"/>
          </rPr>
          <t>Gairola, Krishan:</t>
        </r>
        <r>
          <rPr>
            <sz val="9"/>
            <rFont val="Tahoma"/>
          </rPr>
          <t xml:space="preserve">
Textfeld</t>
        </r>
      </text>
    </comment>
    <comment ref="J311" authorId="1">
      <text>
        <r>
          <rPr>
            <b/>
            <sz val="9"/>
            <rFont val="Tahoma"/>
          </rPr>
          <t>Gairola, Krishan:</t>
        </r>
        <r>
          <rPr>
            <sz val="9"/>
            <rFont val="Tahoma"/>
          </rPr>
          <t xml:space="preserve">
Textfeld</t>
        </r>
      </text>
    </comment>
    <comment ref="K311" authorId="1">
      <text>
        <r>
          <rPr>
            <b/>
            <sz val="9"/>
            <rFont val="Tahoma"/>
          </rPr>
          <t>Gairola, Krishan:</t>
        </r>
        <r>
          <rPr>
            <sz val="9"/>
            <rFont val="Tahoma"/>
          </rPr>
          <t xml:space="preserve">
Textfeld</t>
        </r>
      </text>
    </comment>
    <comment ref="L311" authorId="1">
      <text>
        <r>
          <rPr>
            <b/>
            <sz val="9"/>
            <rFont val="Tahoma"/>
          </rPr>
          <t>Gairola, Krishan:</t>
        </r>
        <r>
          <rPr>
            <sz val="9"/>
            <rFont val="Tahoma"/>
          </rPr>
          <t xml:space="preserve">
Textfeld</t>
        </r>
      </text>
    </comment>
    <comment ref="M311" authorId="1">
      <text>
        <r>
          <rPr>
            <b/>
            <sz val="9"/>
            <rFont val="Tahoma"/>
          </rPr>
          <t>Gairola, Krishan:</t>
        </r>
        <r>
          <rPr>
            <sz val="9"/>
            <rFont val="Tahoma"/>
          </rPr>
          <t xml:space="preserve">
Textfeld</t>
        </r>
      </text>
    </comment>
    <comment ref="N311" authorId="1">
      <text>
        <r>
          <rPr>
            <b/>
            <sz val="9"/>
            <rFont val="Tahoma"/>
          </rPr>
          <t>Gairola, Krishan:</t>
        </r>
        <r>
          <rPr>
            <sz val="9"/>
            <rFont val="Tahoma"/>
          </rPr>
          <t xml:space="preserve">
Textfeld</t>
        </r>
      </text>
    </comment>
    <comment ref="O311" authorId="1">
      <text>
        <r>
          <rPr>
            <b/>
            <sz val="9"/>
            <rFont val="Tahoma"/>
          </rPr>
          <t>Gairola, Krishan:</t>
        </r>
        <r>
          <rPr>
            <sz val="9"/>
            <rFont val="Tahoma"/>
          </rPr>
          <t xml:space="preserve">
Textfeld</t>
        </r>
      </text>
    </comment>
    <comment ref="I312" authorId="0">
      <text>
        <r>
          <rPr>
            <b/>
            <sz val="9"/>
            <rFont val="Tahoma"/>
          </rPr>
          <t>von Kleist, Björn:</t>
        </r>
        <r>
          <rPr>
            <sz val="9"/>
            <rFont val="Tahoma"/>
          </rPr>
          <t xml:space="preserve">
CO2-Wert</t>
        </r>
      </text>
    </comment>
    <comment ref="J312" authorId="0">
      <text>
        <r>
          <rPr>
            <b/>
            <sz val="9"/>
            <rFont val="Tahoma"/>
          </rPr>
          <t>von Kleist, Björn:</t>
        </r>
        <r>
          <rPr>
            <sz val="9"/>
            <rFont val="Tahoma"/>
          </rPr>
          <t xml:space="preserve">
CO2-Wert</t>
        </r>
      </text>
    </comment>
    <comment ref="K312" authorId="0">
      <text>
        <r>
          <rPr>
            <b/>
            <sz val="9"/>
            <rFont val="Tahoma"/>
          </rPr>
          <t>von Kleist, Björn:</t>
        </r>
        <r>
          <rPr>
            <sz val="9"/>
            <rFont val="Tahoma"/>
          </rPr>
          <t xml:space="preserve">
CO2-Wert</t>
        </r>
      </text>
    </comment>
    <comment ref="L312" authorId="0">
      <text>
        <r>
          <rPr>
            <b/>
            <sz val="9"/>
            <rFont val="Tahoma"/>
          </rPr>
          <t>von Kleist, Björn:</t>
        </r>
        <r>
          <rPr>
            <sz val="9"/>
            <rFont val="Tahoma"/>
          </rPr>
          <t xml:space="preserve">
CO2-Wert</t>
        </r>
      </text>
    </comment>
    <comment ref="M312" authorId="0">
      <text>
        <r>
          <rPr>
            <b/>
            <sz val="9"/>
            <rFont val="Tahoma"/>
          </rPr>
          <t>von Kleist, Björn:</t>
        </r>
        <r>
          <rPr>
            <sz val="9"/>
            <rFont val="Tahoma"/>
          </rPr>
          <t xml:space="preserve">
CO2-Wert</t>
        </r>
      </text>
    </comment>
    <comment ref="N312" authorId="0">
      <text>
        <r>
          <rPr>
            <b/>
            <sz val="9"/>
            <rFont val="Tahoma"/>
          </rPr>
          <t>von Kleist, Björn:</t>
        </r>
        <r>
          <rPr>
            <sz val="9"/>
            <rFont val="Tahoma"/>
          </rPr>
          <t xml:space="preserve">
CO2-Wert</t>
        </r>
      </text>
    </comment>
    <comment ref="O312" authorId="0">
      <text>
        <r>
          <rPr>
            <b/>
            <sz val="9"/>
            <rFont val="Tahoma"/>
          </rPr>
          <t>von Kleist, Björn:</t>
        </r>
        <r>
          <rPr>
            <sz val="9"/>
            <rFont val="Tahoma"/>
          </rPr>
          <t xml:space="preserve">
CO2-Wert</t>
        </r>
      </text>
    </comment>
    <comment ref="I313" authorId="1">
      <text>
        <r>
          <rPr>
            <b/>
            <sz val="9"/>
            <rFont val="Tahoma"/>
          </rPr>
          <t>Gairola, Krishan:</t>
        </r>
        <r>
          <rPr>
            <sz val="9"/>
            <rFont val="Tahoma"/>
          </rPr>
          <t xml:space="preserve">
Textfeld</t>
        </r>
      </text>
    </comment>
    <comment ref="J313" authorId="1">
      <text>
        <r>
          <rPr>
            <b/>
            <sz val="9"/>
            <rFont val="Tahoma"/>
          </rPr>
          <t>Gairola, Krishan:</t>
        </r>
        <r>
          <rPr>
            <sz val="9"/>
            <rFont val="Tahoma"/>
          </rPr>
          <t xml:space="preserve">
Textfeld</t>
        </r>
      </text>
    </comment>
    <comment ref="K313" authorId="1">
      <text>
        <r>
          <rPr>
            <b/>
            <sz val="9"/>
            <rFont val="Tahoma"/>
          </rPr>
          <t>Gairola, Krishan:</t>
        </r>
        <r>
          <rPr>
            <sz val="9"/>
            <rFont val="Tahoma"/>
          </rPr>
          <t xml:space="preserve">
Textfeld</t>
        </r>
      </text>
    </comment>
    <comment ref="L313" authorId="1">
      <text>
        <r>
          <rPr>
            <b/>
            <sz val="9"/>
            <rFont val="Tahoma"/>
          </rPr>
          <t>Gairola, Krishan:</t>
        </r>
        <r>
          <rPr>
            <sz val="9"/>
            <rFont val="Tahoma"/>
          </rPr>
          <t xml:space="preserve">
Textfeld</t>
        </r>
      </text>
    </comment>
    <comment ref="M313" authorId="1">
      <text>
        <r>
          <rPr>
            <b/>
            <sz val="9"/>
            <rFont val="Tahoma"/>
          </rPr>
          <t>Gairola, Krishan:</t>
        </r>
        <r>
          <rPr>
            <sz val="9"/>
            <rFont val="Tahoma"/>
          </rPr>
          <t xml:space="preserve">
Textfeld</t>
        </r>
      </text>
    </comment>
    <comment ref="N313" authorId="1">
      <text>
        <r>
          <rPr>
            <b/>
            <sz val="9"/>
            <rFont val="Tahoma"/>
          </rPr>
          <t>Gairola, Krishan:</t>
        </r>
        <r>
          <rPr>
            <sz val="9"/>
            <rFont val="Tahoma"/>
          </rPr>
          <t xml:space="preserve">
Textfeld</t>
        </r>
      </text>
    </comment>
    <comment ref="O313" authorId="1">
      <text>
        <r>
          <rPr>
            <b/>
            <sz val="9"/>
            <rFont val="Tahoma"/>
          </rPr>
          <t>Gairola, Krishan:</t>
        </r>
        <r>
          <rPr>
            <sz val="9"/>
            <rFont val="Tahoma"/>
          </rPr>
          <t xml:space="preserve">
Textfeld</t>
        </r>
      </text>
    </comment>
    <comment ref="I314" authorId="0">
      <text>
        <r>
          <rPr>
            <b/>
            <sz val="9"/>
            <rFont val="Tahoma"/>
          </rPr>
          <t>von Kleist, Björn:</t>
        </r>
        <r>
          <rPr>
            <sz val="9"/>
            <rFont val="Tahoma"/>
          </rPr>
          <t xml:space="preserve">
CO2-Wert</t>
        </r>
      </text>
    </comment>
    <comment ref="J314" authorId="0">
      <text>
        <r>
          <rPr>
            <b/>
            <sz val="9"/>
            <rFont val="Tahoma"/>
          </rPr>
          <t>von Kleist, Björn:</t>
        </r>
        <r>
          <rPr>
            <sz val="9"/>
            <rFont val="Tahoma"/>
          </rPr>
          <t xml:space="preserve">
CO2-Wert</t>
        </r>
      </text>
    </comment>
    <comment ref="K314" authorId="0">
      <text>
        <r>
          <rPr>
            <b/>
            <sz val="9"/>
            <rFont val="Tahoma"/>
          </rPr>
          <t>von Kleist, Björn:</t>
        </r>
        <r>
          <rPr>
            <sz val="9"/>
            <rFont val="Tahoma"/>
          </rPr>
          <t xml:space="preserve">
CO2-Wert</t>
        </r>
      </text>
    </comment>
    <comment ref="L314" authorId="0">
      <text>
        <r>
          <rPr>
            <b/>
            <sz val="9"/>
            <rFont val="Tahoma"/>
          </rPr>
          <t>von Kleist, Björn:</t>
        </r>
        <r>
          <rPr>
            <sz val="9"/>
            <rFont val="Tahoma"/>
          </rPr>
          <t xml:space="preserve">
CO2-Wert</t>
        </r>
      </text>
    </comment>
    <comment ref="M314" authorId="0">
      <text>
        <r>
          <rPr>
            <b/>
            <sz val="9"/>
            <rFont val="Tahoma"/>
          </rPr>
          <t>von Kleist, Björn:</t>
        </r>
        <r>
          <rPr>
            <sz val="9"/>
            <rFont val="Tahoma"/>
          </rPr>
          <t xml:space="preserve">
CO2-Wert</t>
        </r>
      </text>
    </comment>
    <comment ref="N314" authorId="0">
      <text>
        <r>
          <rPr>
            <b/>
            <sz val="9"/>
            <rFont val="Tahoma"/>
          </rPr>
          <t>von Kleist, Björn:</t>
        </r>
        <r>
          <rPr>
            <sz val="9"/>
            <rFont val="Tahoma"/>
          </rPr>
          <t xml:space="preserve">
CO2-Wert</t>
        </r>
      </text>
    </comment>
    <comment ref="O314" authorId="0">
      <text>
        <r>
          <rPr>
            <b/>
            <sz val="9"/>
            <rFont val="Tahoma"/>
          </rPr>
          <t>von Kleist, Björn:</t>
        </r>
        <r>
          <rPr>
            <sz val="9"/>
            <rFont val="Tahoma"/>
          </rPr>
          <t xml:space="preserve">
CO2-Wert</t>
        </r>
      </text>
    </comment>
    <comment ref="P314" authorId="0">
      <text>
        <r>
          <rPr>
            <b/>
            <sz val="9"/>
            <rFont val="Tahoma"/>
          </rPr>
          <t>von Kleist, Björn:</t>
        </r>
        <r>
          <rPr>
            <sz val="9"/>
            <rFont val="Tahoma"/>
          </rPr>
          <t xml:space="preserve">
CO2-Wert</t>
        </r>
      </text>
    </comment>
    <comment ref="Q314" authorId="0">
      <text>
        <r>
          <rPr>
            <b/>
            <sz val="9"/>
            <rFont val="Tahoma"/>
          </rPr>
          <t>von Kleist, Björn:</t>
        </r>
        <r>
          <rPr>
            <sz val="9"/>
            <rFont val="Tahoma"/>
          </rPr>
          <t xml:space="preserve">
CO2-Wert</t>
        </r>
      </text>
    </comment>
    <comment ref="R314" authorId="0">
      <text>
        <r>
          <rPr>
            <b/>
            <sz val="9"/>
            <rFont val="Tahoma"/>
          </rPr>
          <t>von Kleist, Björn:</t>
        </r>
        <r>
          <rPr>
            <sz val="9"/>
            <rFont val="Tahoma"/>
          </rPr>
          <t xml:space="preserve">
CO2-Wert</t>
        </r>
      </text>
    </comment>
    <comment ref="S314" authorId="0">
      <text>
        <r>
          <rPr>
            <b/>
            <sz val="9"/>
            <rFont val="Tahoma"/>
          </rPr>
          <t>von Kleist, Björn:</t>
        </r>
        <r>
          <rPr>
            <sz val="9"/>
            <rFont val="Tahoma"/>
          </rPr>
          <t xml:space="preserve">
CO2-Wert</t>
        </r>
      </text>
    </comment>
    <comment ref="T314" authorId="0">
      <text>
        <r>
          <rPr>
            <b/>
            <sz val="9"/>
            <rFont val="Tahoma"/>
          </rPr>
          <t>von Kleist, Björn:</t>
        </r>
        <r>
          <rPr>
            <sz val="9"/>
            <rFont val="Tahoma"/>
          </rPr>
          <t xml:space="preserve">
CO2-Wert</t>
        </r>
      </text>
    </comment>
    <comment ref="U314" authorId="0">
      <text>
        <r>
          <rPr>
            <b/>
            <sz val="9"/>
            <rFont val="Tahoma"/>
          </rPr>
          <t>von Kleist, Björn:</t>
        </r>
        <r>
          <rPr>
            <sz val="9"/>
            <rFont val="Tahoma"/>
          </rPr>
          <t xml:space="preserve">
CO2-Wert</t>
        </r>
      </text>
    </comment>
    <comment ref="V314" authorId="0">
      <text>
        <r>
          <rPr>
            <b/>
            <sz val="9"/>
            <rFont val="Tahoma"/>
          </rPr>
          <t>von Kleist, Björn:</t>
        </r>
        <r>
          <rPr>
            <sz val="9"/>
            <rFont val="Tahoma"/>
          </rPr>
          <t xml:space="preserve">
CO2-Wert</t>
        </r>
      </text>
    </comment>
    <comment ref="W314" authorId="0">
      <text>
        <r>
          <rPr>
            <b/>
            <sz val="9"/>
            <rFont val="Tahoma"/>
          </rPr>
          <t>von Kleist, Björn:</t>
        </r>
        <r>
          <rPr>
            <sz val="9"/>
            <rFont val="Tahoma"/>
          </rPr>
          <t xml:space="preserve">
CO2-Wert</t>
        </r>
      </text>
    </comment>
    <comment ref="X314" authorId="0">
      <text>
        <r>
          <rPr>
            <b/>
            <sz val="9"/>
            <rFont val="Tahoma"/>
          </rPr>
          <t>von Kleist, Björn:</t>
        </r>
        <r>
          <rPr>
            <sz val="9"/>
            <rFont val="Tahoma"/>
          </rPr>
          <t xml:space="preserve">
CO2-Wert</t>
        </r>
      </text>
    </comment>
    <comment ref="Y314" authorId="0">
      <text>
        <r>
          <rPr>
            <b/>
            <sz val="9"/>
            <rFont val="Tahoma"/>
          </rPr>
          <t>von Kleist, Björn:</t>
        </r>
        <r>
          <rPr>
            <sz val="9"/>
            <rFont val="Tahoma"/>
          </rPr>
          <t xml:space="preserve">
CO2-Wert</t>
        </r>
      </text>
    </comment>
    <comment ref="Z314" authorId="0">
      <text>
        <r>
          <rPr>
            <b/>
            <sz val="9"/>
            <rFont val="Tahoma"/>
          </rPr>
          <t>von Kleist, Björn:</t>
        </r>
        <r>
          <rPr>
            <sz val="9"/>
            <rFont val="Tahoma"/>
          </rPr>
          <t xml:space="preserve">
CO2-Wert</t>
        </r>
      </text>
    </comment>
    <comment ref="I315" authorId="1">
      <text>
        <r>
          <rPr>
            <b/>
            <sz val="9"/>
            <rFont val="Tahoma"/>
          </rPr>
          <t>Gairola, Krishan:</t>
        </r>
        <r>
          <rPr>
            <sz val="9"/>
            <rFont val="Tahoma"/>
          </rPr>
          <t xml:space="preserve">
Textfeld</t>
        </r>
      </text>
    </comment>
    <comment ref="J315" authorId="1">
      <text>
        <r>
          <rPr>
            <b/>
            <sz val="9"/>
            <rFont val="Tahoma"/>
          </rPr>
          <t>Gairola, Krishan:</t>
        </r>
        <r>
          <rPr>
            <sz val="9"/>
            <rFont val="Tahoma"/>
          </rPr>
          <t xml:space="preserve">
Textfeld</t>
        </r>
      </text>
    </comment>
    <comment ref="K315" authorId="1">
      <text>
        <r>
          <rPr>
            <b/>
            <sz val="9"/>
            <rFont val="Tahoma"/>
          </rPr>
          <t>Gairola, Krishan:</t>
        </r>
        <r>
          <rPr>
            <sz val="9"/>
            <rFont val="Tahoma"/>
          </rPr>
          <t xml:space="preserve">
Textfeld</t>
        </r>
      </text>
    </comment>
    <comment ref="L315" authorId="1">
      <text>
        <r>
          <rPr>
            <b/>
            <sz val="9"/>
            <rFont val="Tahoma"/>
          </rPr>
          <t>Gairola, Krishan:</t>
        </r>
        <r>
          <rPr>
            <sz val="9"/>
            <rFont val="Tahoma"/>
          </rPr>
          <t xml:space="preserve">
Textfeld</t>
        </r>
      </text>
    </comment>
    <comment ref="M315" authorId="1">
      <text>
        <r>
          <rPr>
            <b/>
            <sz val="9"/>
            <rFont val="Tahoma"/>
          </rPr>
          <t>Gairola, Krishan:</t>
        </r>
        <r>
          <rPr>
            <sz val="9"/>
            <rFont val="Tahoma"/>
          </rPr>
          <t xml:space="preserve">
Textfeld</t>
        </r>
      </text>
    </comment>
    <comment ref="N315" authorId="1">
      <text>
        <r>
          <rPr>
            <b/>
            <sz val="9"/>
            <rFont val="Tahoma"/>
          </rPr>
          <t>Gairola, Krishan:</t>
        </r>
        <r>
          <rPr>
            <sz val="9"/>
            <rFont val="Tahoma"/>
          </rPr>
          <t xml:space="preserve">
Textfeld</t>
        </r>
      </text>
    </comment>
    <comment ref="O315" authorId="1">
      <text>
        <r>
          <rPr>
            <b/>
            <sz val="9"/>
            <rFont val="Tahoma"/>
          </rPr>
          <t>Gairola, Krishan:</t>
        </r>
        <r>
          <rPr>
            <sz val="9"/>
            <rFont val="Tahoma"/>
          </rPr>
          <t xml:space="preserve">
Textfeld</t>
        </r>
      </text>
    </comment>
    <comment ref="P315" authorId="1">
      <text>
        <r>
          <rPr>
            <b/>
            <sz val="9"/>
            <rFont val="Tahoma"/>
          </rPr>
          <t>Gairola, Krishan:</t>
        </r>
        <r>
          <rPr>
            <sz val="9"/>
            <rFont val="Tahoma"/>
          </rPr>
          <t xml:space="preserve">
Textfeld</t>
        </r>
      </text>
    </comment>
    <comment ref="Q315" authorId="1">
      <text>
        <r>
          <rPr>
            <b/>
            <sz val="9"/>
            <rFont val="Tahoma"/>
          </rPr>
          <t>Gairola, Krishan:</t>
        </r>
        <r>
          <rPr>
            <sz val="9"/>
            <rFont val="Tahoma"/>
          </rPr>
          <t xml:space="preserve">
Textfeld</t>
        </r>
      </text>
    </comment>
    <comment ref="R315" authorId="1">
      <text>
        <r>
          <rPr>
            <b/>
            <sz val="9"/>
            <rFont val="Tahoma"/>
          </rPr>
          <t>Gairola, Krishan:</t>
        </r>
        <r>
          <rPr>
            <sz val="9"/>
            <rFont val="Tahoma"/>
          </rPr>
          <t xml:space="preserve">
Textfeld</t>
        </r>
      </text>
    </comment>
    <comment ref="S315" authorId="1">
      <text>
        <r>
          <rPr>
            <b/>
            <sz val="9"/>
            <rFont val="Tahoma"/>
          </rPr>
          <t>Gairola, Krishan:</t>
        </r>
        <r>
          <rPr>
            <sz val="9"/>
            <rFont val="Tahoma"/>
          </rPr>
          <t xml:space="preserve">
Textfeld</t>
        </r>
      </text>
    </comment>
    <comment ref="T315" authorId="1">
      <text>
        <r>
          <rPr>
            <b/>
            <sz val="9"/>
            <rFont val="Tahoma"/>
          </rPr>
          <t>Gairola, Krishan:</t>
        </r>
        <r>
          <rPr>
            <sz val="9"/>
            <rFont val="Tahoma"/>
          </rPr>
          <t xml:space="preserve">
Textfeld</t>
        </r>
      </text>
    </comment>
    <comment ref="U315" authorId="1">
      <text>
        <r>
          <rPr>
            <b/>
            <sz val="9"/>
            <rFont val="Tahoma"/>
          </rPr>
          <t>Gairola, Krishan:</t>
        </r>
        <r>
          <rPr>
            <sz val="9"/>
            <rFont val="Tahoma"/>
          </rPr>
          <t xml:space="preserve">
Textfeld</t>
        </r>
      </text>
    </comment>
    <comment ref="V315" authorId="1">
      <text>
        <r>
          <rPr>
            <b/>
            <sz val="9"/>
            <rFont val="Tahoma"/>
          </rPr>
          <t>Gairola, Krishan:</t>
        </r>
        <r>
          <rPr>
            <sz val="9"/>
            <rFont val="Tahoma"/>
          </rPr>
          <t xml:space="preserve">
Textfeld</t>
        </r>
      </text>
    </comment>
    <comment ref="W315" authorId="1">
      <text>
        <r>
          <rPr>
            <b/>
            <sz val="9"/>
            <rFont val="Tahoma"/>
          </rPr>
          <t>Gairola, Krishan:</t>
        </r>
        <r>
          <rPr>
            <sz val="9"/>
            <rFont val="Tahoma"/>
          </rPr>
          <t xml:space="preserve">
Textfeld</t>
        </r>
      </text>
    </comment>
    <comment ref="X315" authorId="1">
      <text>
        <r>
          <rPr>
            <b/>
            <sz val="9"/>
            <rFont val="Tahoma"/>
          </rPr>
          <t>Gairola, Krishan:</t>
        </r>
        <r>
          <rPr>
            <sz val="9"/>
            <rFont val="Tahoma"/>
          </rPr>
          <t xml:space="preserve">
Textfeld</t>
        </r>
      </text>
    </comment>
    <comment ref="Y315" authorId="1">
      <text>
        <r>
          <rPr>
            <b/>
            <sz val="9"/>
            <rFont val="Tahoma"/>
          </rPr>
          <t>Gairola, Krishan:</t>
        </r>
        <r>
          <rPr>
            <sz val="9"/>
            <rFont val="Tahoma"/>
          </rPr>
          <t xml:space="preserve">
Textfeld</t>
        </r>
      </text>
    </comment>
    <comment ref="Z315" authorId="1">
      <text>
        <r>
          <rPr>
            <b/>
            <sz val="9"/>
            <rFont val="Tahoma"/>
          </rPr>
          <t>Gairola, Krishan:</t>
        </r>
        <r>
          <rPr>
            <sz val="9"/>
            <rFont val="Tahoma"/>
          </rPr>
          <t xml:space="preserve">
Textfeld</t>
        </r>
      </text>
    </comment>
    <comment ref="I316" authorId="0">
      <text>
        <r>
          <rPr>
            <b/>
            <sz val="9"/>
            <rFont val="Tahoma"/>
          </rPr>
          <t>von Kleist, Björn:</t>
        </r>
        <r>
          <rPr>
            <sz val="9"/>
            <rFont val="Tahoma"/>
          </rPr>
          <t xml:space="preserve">
CO2-Wert</t>
        </r>
      </text>
    </comment>
    <comment ref="J316" authorId="0">
      <text>
        <r>
          <rPr>
            <b/>
            <sz val="9"/>
            <rFont val="Tahoma"/>
          </rPr>
          <t>von Kleist, Björn:</t>
        </r>
        <r>
          <rPr>
            <sz val="9"/>
            <rFont val="Tahoma"/>
          </rPr>
          <t xml:space="preserve">
CO2-Wert</t>
        </r>
      </text>
    </comment>
    <comment ref="K316" authorId="0">
      <text>
        <r>
          <rPr>
            <b/>
            <sz val="9"/>
            <rFont val="Tahoma"/>
          </rPr>
          <t>von Kleist, Björn:</t>
        </r>
        <r>
          <rPr>
            <sz val="9"/>
            <rFont val="Tahoma"/>
          </rPr>
          <t xml:space="preserve">
CO2-Wert</t>
        </r>
      </text>
    </comment>
    <comment ref="L316" authorId="0">
      <text>
        <r>
          <rPr>
            <b/>
            <sz val="9"/>
            <rFont val="Tahoma"/>
          </rPr>
          <t>von Kleist, Björn:</t>
        </r>
        <r>
          <rPr>
            <sz val="9"/>
            <rFont val="Tahoma"/>
          </rPr>
          <t xml:space="preserve">
CO2-Wert</t>
        </r>
      </text>
    </comment>
    <comment ref="M316" authorId="0">
      <text>
        <r>
          <rPr>
            <b/>
            <sz val="9"/>
            <rFont val="Tahoma"/>
          </rPr>
          <t>von Kleist, Björn:</t>
        </r>
        <r>
          <rPr>
            <sz val="9"/>
            <rFont val="Tahoma"/>
          </rPr>
          <t xml:space="preserve">
CO2-Wert</t>
        </r>
      </text>
    </comment>
    <comment ref="N316" authorId="0">
      <text>
        <r>
          <rPr>
            <b/>
            <sz val="9"/>
            <rFont val="Tahoma"/>
          </rPr>
          <t>von Kleist, Björn:</t>
        </r>
        <r>
          <rPr>
            <sz val="9"/>
            <rFont val="Tahoma"/>
          </rPr>
          <t xml:space="preserve">
CO2-Wert</t>
        </r>
      </text>
    </comment>
    <comment ref="O316" authorId="0">
      <text>
        <r>
          <rPr>
            <b/>
            <sz val="9"/>
            <rFont val="Tahoma"/>
          </rPr>
          <t>von Kleist, Björn:</t>
        </r>
        <r>
          <rPr>
            <sz val="9"/>
            <rFont val="Tahoma"/>
          </rPr>
          <t xml:space="preserve">
CO2-Wert</t>
        </r>
      </text>
    </comment>
    <comment ref="P316" authorId="0">
      <text>
        <r>
          <rPr>
            <b/>
            <sz val="9"/>
            <rFont val="Tahoma"/>
          </rPr>
          <t>von Kleist, Björn:</t>
        </r>
        <r>
          <rPr>
            <sz val="9"/>
            <rFont val="Tahoma"/>
          </rPr>
          <t xml:space="preserve">
CO2-Wert</t>
        </r>
      </text>
    </comment>
    <comment ref="Q316" authorId="0">
      <text>
        <r>
          <rPr>
            <b/>
            <sz val="9"/>
            <rFont val="Tahoma"/>
          </rPr>
          <t>von Kleist, Björn:</t>
        </r>
        <r>
          <rPr>
            <sz val="9"/>
            <rFont val="Tahoma"/>
          </rPr>
          <t xml:space="preserve">
CO2-Wert</t>
        </r>
      </text>
    </comment>
    <comment ref="R316" authorId="0">
      <text>
        <r>
          <rPr>
            <b/>
            <sz val="9"/>
            <rFont val="Tahoma"/>
          </rPr>
          <t>von Kleist, Björn:</t>
        </r>
        <r>
          <rPr>
            <sz val="9"/>
            <rFont val="Tahoma"/>
          </rPr>
          <t xml:space="preserve">
CO2-Wert</t>
        </r>
      </text>
    </comment>
    <comment ref="S316" authorId="0">
      <text>
        <r>
          <rPr>
            <b/>
            <sz val="9"/>
            <rFont val="Tahoma"/>
          </rPr>
          <t>von Kleist, Björn:</t>
        </r>
        <r>
          <rPr>
            <sz val="9"/>
            <rFont val="Tahoma"/>
          </rPr>
          <t xml:space="preserve">
CO2-Wert</t>
        </r>
      </text>
    </comment>
    <comment ref="T316" authorId="0">
      <text>
        <r>
          <rPr>
            <b/>
            <sz val="9"/>
            <rFont val="Tahoma"/>
          </rPr>
          <t>von Kleist, Björn:</t>
        </r>
        <r>
          <rPr>
            <sz val="9"/>
            <rFont val="Tahoma"/>
          </rPr>
          <t xml:space="preserve">
CO2-Wert</t>
        </r>
      </text>
    </comment>
    <comment ref="U316" authorId="0">
      <text>
        <r>
          <rPr>
            <b/>
            <sz val="9"/>
            <rFont val="Tahoma"/>
          </rPr>
          <t>von Kleist, Björn:</t>
        </r>
        <r>
          <rPr>
            <sz val="9"/>
            <rFont val="Tahoma"/>
          </rPr>
          <t xml:space="preserve">
CO2-Wert</t>
        </r>
      </text>
    </comment>
    <comment ref="V316" authorId="0">
      <text>
        <r>
          <rPr>
            <b/>
            <sz val="9"/>
            <rFont val="Tahoma"/>
          </rPr>
          <t>von Kleist, Björn:</t>
        </r>
        <r>
          <rPr>
            <sz val="9"/>
            <rFont val="Tahoma"/>
          </rPr>
          <t xml:space="preserve">
CO2-Wert</t>
        </r>
      </text>
    </comment>
    <comment ref="W316" authorId="0">
      <text>
        <r>
          <rPr>
            <b/>
            <sz val="9"/>
            <rFont val="Tahoma"/>
          </rPr>
          <t>von Kleist, Björn:</t>
        </r>
        <r>
          <rPr>
            <sz val="9"/>
            <rFont val="Tahoma"/>
          </rPr>
          <t xml:space="preserve">
CO2-Wert</t>
        </r>
      </text>
    </comment>
    <comment ref="X316" authorId="0">
      <text>
        <r>
          <rPr>
            <b/>
            <sz val="9"/>
            <rFont val="Tahoma"/>
          </rPr>
          <t>von Kleist, Björn:</t>
        </r>
        <r>
          <rPr>
            <sz val="9"/>
            <rFont val="Tahoma"/>
          </rPr>
          <t xml:space="preserve">
CO2-Wert</t>
        </r>
      </text>
    </comment>
    <comment ref="Y316" authorId="0">
      <text>
        <r>
          <rPr>
            <b/>
            <sz val="9"/>
            <rFont val="Tahoma"/>
          </rPr>
          <t>von Kleist, Björn:</t>
        </r>
        <r>
          <rPr>
            <sz val="9"/>
            <rFont val="Tahoma"/>
          </rPr>
          <t xml:space="preserve">
CO2-Wert</t>
        </r>
      </text>
    </comment>
    <comment ref="Z316" authorId="0">
      <text>
        <r>
          <rPr>
            <b/>
            <sz val="9"/>
            <rFont val="Tahoma"/>
          </rPr>
          <t>von Kleist, Björn:</t>
        </r>
        <r>
          <rPr>
            <sz val="9"/>
            <rFont val="Tahoma"/>
          </rPr>
          <t xml:space="preserve">
CO2-Wert</t>
        </r>
      </text>
    </comment>
    <comment ref="I317" authorId="1">
      <text>
        <r>
          <rPr>
            <b/>
            <sz val="9"/>
            <rFont val="Tahoma"/>
          </rPr>
          <t>Gairola, Krishan:</t>
        </r>
        <r>
          <rPr>
            <sz val="9"/>
            <rFont val="Tahoma"/>
          </rPr>
          <t xml:space="preserve">
Textfeld</t>
        </r>
      </text>
    </comment>
    <comment ref="J317" authorId="1">
      <text>
        <r>
          <rPr>
            <b/>
            <sz val="9"/>
            <rFont val="Tahoma"/>
          </rPr>
          <t>Gairola, Krishan:</t>
        </r>
        <r>
          <rPr>
            <sz val="9"/>
            <rFont val="Tahoma"/>
          </rPr>
          <t xml:space="preserve">
Textfeld</t>
        </r>
      </text>
    </comment>
    <comment ref="K317" authorId="1">
      <text>
        <r>
          <rPr>
            <b/>
            <sz val="9"/>
            <rFont val="Tahoma"/>
          </rPr>
          <t>Gairola, Krishan:</t>
        </r>
        <r>
          <rPr>
            <sz val="9"/>
            <rFont val="Tahoma"/>
          </rPr>
          <t xml:space="preserve">
Textfeld</t>
        </r>
      </text>
    </comment>
    <comment ref="L317" authorId="1">
      <text>
        <r>
          <rPr>
            <b/>
            <sz val="9"/>
            <rFont val="Tahoma"/>
          </rPr>
          <t>Gairola, Krishan:</t>
        </r>
        <r>
          <rPr>
            <sz val="9"/>
            <rFont val="Tahoma"/>
          </rPr>
          <t xml:space="preserve">
Textfeld</t>
        </r>
      </text>
    </comment>
    <comment ref="M317" authorId="1">
      <text>
        <r>
          <rPr>
            <b/>
            <sz val="9"/>
            <rFont val="Tahoma"/>
          </rPr>
          <t>Gairola, Krishan:</t>
        </r>
        <r>
          <rPr>
            <sz val="9"/>
            <rFont val="Tahoma"/>
          </rPr>
          <t xml:space="preserve">
Textfeld</t>
        </r>
      </text>
    </comment>
    <comment ref="N317" authorId="1">
      <text>
        <r>
          <rPr>
            <b/>
            <sz val="9"/>
            <rFont val="Tahoma"/>
          </rPr>
          <t>Gairola, Krishan:</t>
        </r>
        <r>
          <rPr>
            <sz val="9"/>
            <rFont val="Tahoma"/>
          </rPr>
          <t xml:space="preserve">
Textfeld</t>
        </r>
      </text>
    </comment>
    <comment ref="O317" authorId="1">
      <text>
        <r>
          <rPr>
            <b/>
            <sz val="9"/>
            <rFont val="Tahoma"/>
          </rPr>
          <t>Gairola, Krishan:</t>
        </r>
        <r>
          <rPr>
            <sz val="9"/>
            <rFont val="Tahoma"/>
          </rPr>
          <t xml:space="preserve">
Textfeld</t>
        </r>
      </text>
    </comment>
    <comment ref="P317" authorId="1">
      <text>
        <r>
          <rPr>
            <b/>
            <sz val="9"/>
            <rFont val="Tahoma"/>
          </rPr>
          <t>Gairola, Krishan:</t>
        </r>
        <r>
          <rPr>
            <sz val="9"/>
            <rFont val="Tahoma"/>
          </rPr>
          <t xml:space="preserve">
Textfeld</t>
        </r>
      </text>
    </comment>
    <comment ref="Q317" authorId="1">
      <text>
        <r>
          <rPr>
            <b/>
            <sz val="9"/>
            <rFont val="Tahoma"/>
          </rPr>
          <t>Gairola, Krishan:</t>
        </r>
        <r>
          <rPr>
            <sz val="9"/>
            <rFont val="Tahoma"/>
          </rPr>
          <t xml:space="preserve">
Textfeld</t>
        </r>
      </text>
    </comment>
    <comment ref="R317" authorId="1">
      <text>
        <r>
          <rPr>
            <b/>
            <sz val="9"/>
            <rFont val="Tahoma"/>
          </rPr>
          <t>Gairola, Krishan:</t>
        </r>
        <r>
          <rPr>
            <sz val="9"/>
            <rFont val="Tahoma"/>
          </rPr>
          <t xml:space="preserve">
Textfeld</t>
        </r>
      </text>
    </comment>
    <comment ref="S317" authorId="1">
      <text>
        <r>
          <rPr>
            <b/>
            <sz val="9"/>
            <rFont val="Tahoma"/>
          </rPr>
          <t>Gairola, Krishan:</t>
        </r>
        <r>
          <rPr>
            <sz val="9"/>
            <rFont val="Tahoma"/>
          </rPr>
          <t xml:space="preserve">
Textfeld</t>
        </r>
      </text>
    </comment>
    <comment ref="T317" authorId="1">
      <text>
        <r>
          <rPr>
            <b/>
            <sz val="9"/>
            <rFont val="Tahoma"/>
          </rPr>
          <t>Gairola, Krishan:</t>
        </r>
        <r>
          <rPr>
            <sz val="9"/>
            <rFont val="Tahoma"/>
          </rPr>
          <t xml:space="preserve">
Textfeld</t>
        </r>
      </text>
    </comment>
    <comment ref="U317" authorId="1">
      <text>
        <r>
          <rPr>
            <b/>
            <sz val="9"/>
            <rFont val="Tahoma"/>
          </rPr>
          <t>Gairola, Krishan:</t>
        </r>
        <r>
          <rPr>
            <sz val="9"/>
            <rFont val="Tahoma"/>
          </rPr>
          <t xml:space="preserve">
Textfeld</t>
        </r>
      </text>
    </comment>
    <comment ref="V317" authorId="1">
      <text>
        <r>
          <rPr>
            <b/>
            <sz val="9"/>
            <rFont val="Tahoma"/>
          </rPr>
          <t>Gairola, Krishan:</t>
        </r>
        <r>
          <rPr>
            <sz val="9"/>
            <rFont val="Tahoma"/>
          </rPr>
          <t xml:space="preserve">
Textfeld</t>
        </r>
      </text>
    </comment>
    <comment ref="W317" authorId="1">
      <text>
        <r>
          <rPr>
            <b/>
            <sz val="9"/>
            <rFont val="Tahoma"/>
          </rPr>
          <t>Gairola, Krishan:</t>
        </r>
        <r>
          <rPr>
            <sz val="9"/>
            <rFont val="Tahoma"/>
          </rPr>
          <t xml:space="preserve">
Textfeld</t>
        </r>
      </text>
    </comment>
    <comment ref="X317" authorId="1">
      <text>
        <r>
          <rPr>
            <b/>
            <sz val="9"/>
            <rFont val="Tahoma"/>
          </rPr>
          <t>Gairola, Krishan:</t>
        </r>
        <r>
          <rPr>
            <sz val="9"/>
            <rFont val="Tahoma"/>
          </rPr>
          <t xml:space="preserve">
Textfeld</t>
        </r>
      </text>
    </comment>
    <comment ref="Y317" authorId="1">
      <text>
        <r>
          <rPr>
            <b/>
            <sz val="9"/>
            <rFont val="Tahoma"/>
          </rPr>
          <t>Gairola, Krishan:</t>
        </r>
        <r>
          <rPr>
            <sz val="9"/>
            <rFont val="Tahoma"/>
          </rPr>
          <t xml:space="preserve">
Textfeld</t>
        </r>
      </text>
    </comment>
    <comment ref="Z317" authorId="1">
      <text>
        <r>
          <rPr>
            <b/>
            <sz val="9"/>
            <rFont val="Tahoma"/>
          </rPr>
          <t>Gairola, Krishan:</t>
        </r>
        <r>
          <rPr>
            <sz val="9"/>
            <rFont val="Tahoma"/>
          </rPr>
          <t xml:space="preserve">
Textfeld</t>
        </r>
      </text>
    </comment>
    <comment ref="P318" authorId="0">
      <text>
        <r>
          <rPr>
            <b/>
            <sz val="9"/>
            <rFont val="Tahoma"/>
          </rPr>
          <t>von Kleist, Björn:</t>
        </r>
        <r>
          <rPr>
            <sz val="9"/>
            <rFont val="Tahoma"/>
          </rPr>
          <t xml:space="preserve">
CO2-Wert</t>
        </r>
      </text>
    </comment>
    <comment ref="Q318" authorId="0">
      <text>
        <r>
          <rPr>
            <b/>
            <sz val="9"/>
            <rFont val="Tahoma"/>
          </rPr>
          <t>von Kleist, Björn:</t>
        </r>
        <r>
          <rPr>
            <sz val="9"/>
            <rFont val="Tahoma"/>
          </rPr>
          <t xml:space="preserve">
CO2-Wert</t>
        </r>
      </text>
    </comment>
    <comment ref="R318" authorId="0">
      <text>
        <r>
          <rPr>
            <b/>
            <sz val="9"/>
            <rFont val="Tahoma"/>
          </rPr>
          <t>von Kleist, Björn:</t>
        </r>
        <r>
          <rPr>
            <sz val="9"/>
            <rFont val="Tahoma"/>
          </rPr>
          <t xml:space="preserve">
CO2-Wert</t>
        </r>
      </text>
    </comment>
    <comment ref="S318" authorId="0">
      <text>
        <r>
          <rPr>
            <b/>
            <sz val="9"/>
            <rFont val="Tahoma"/>
          </rPr>
          <t>von Kleist, Björn:</t>
        </r>
        <r>
          <rPr>
            <sz val="9"/>
            <rFont val="Tahoma"/>
          </rPr>
          <t xml:space="preserve">
CO2-Wert</t>
        </r>
      </text>
    </comment>
    <comment ref="T318" authorId="0">
      <text>
        <r>
          <rPr>
            <b/>
            <sz val="9"/>
            <rFont val="Tahoma"/>
          </rPr>
          <t>von Kleist, Björn:</t>
        </r>
        <r>
          <rPr>
            <sz val="9"/>
            <rFont val="Tahoma"/>
          </rPr>
          <t xml:space="preserve">
CO2-Wert</t>
        </r>
      </text>
    </comment>
    <comment ref="U318" authorId="0">
      <text>
        <r>
          <rPr>
            <b/>
            <sz val="9"/>
            <rFont val="Tahoma"/>
          </rPr>
          <t>von Kleist, Björn:</t>
        </r>
        <r>
          <rPr>
            <sz val="9"/>
            <rFont val="Tahoma"/>
          </rPr>
          <t xml:space="preserve">
CO2-Wert</t>
        </r>
      </text>
    </comment>
    <comment ref="V318" authorId="0">
      <text>
        <r>
          <rPr>
            <b/>
            <sz val="9"/>
            <rFont val="Tahoma"/>
          </rPr>
          <t>von Kleist, Björn:</t>
        </r>
        <r>
          <rPr>
            <sz val="9"/>
            <rFont val="Tahoma"/>
          </rPr>
          <t xml:space="preserve">
CO2-Wert</t>
        </r>
      </text>
    </comment>
    <comment ref="W318" authorId="0">
      <text>
        <r>
          <rPr>
            <b/>
            <sz val="9"/>
            <rFont val="Tahoma"/>
          </rPr>
          <t>von Kleist, Björn:</t>
        </r>
        <r>
          <rPr>
            <sz val="9"/>
            <rFont val="Tahoma"/>
          </rPr>
          <t xml:space="preserve">
CO2-Wert</t>
        </r>
      </text>
    </comment>
    <comment ref="X318" authorId="0">
      <text>
        <r>
          <rPr>
            <b/>
            <sz val="9"/>
            <rFont val="Tahoma"/>
          </rPr>
          <t>von Kleist, Björn:</t>
        </r>
        <r>
          <rPr>
            <sz val="9"/>
            <rFont val="Tahoma"/>
          </rPr>
          <t xml:space="preserve">
CO2-Wert</t>
        </r>
      </text>
    </comment>
    <comment ref="Y318" authorId="0">
      <text>
        <r>
          <rPr>
            <b/>
            <sz val="9"/>
            <rFont val="Tahoma"/>
          </rPr>
          <t>von Kleist, Björn:</t>
        </r>
        <r>
          <rPr>
            <sz val="9"/>
            <rFont val="Tahoma"/>
          </rPr>
          <t xml:space="preserve">
CO2-Wert</t>
        </r>
      </text>
    </comment>
    <comment ref="Z318" authorId="0">
      <text>
        <r>
          <rPr>
            <b/>
            <sz val="9"/>
            <rFont val="Tahoma"/>
          </rPr>
          <t>von Kleist, Björn:</t>
        </r>
        <r>
          <rPr>
            <sz val="9"/>
            <rFont val="Tahoma"/>
          </rPr>
          <t xml:space="preserve">
CO2-Wert</t>
        </r>
      </text>
    </comment>
    <comment ref="P319" authorId="1">
      <text>
        <r>
          <rPr>
            <b/>
            <sz val="9"/>
            <rFont val="Tahoma"/>
          </rPr>
          <t>Gairola, Krishan:</t>
        </r>
        <r>
          <rPr>
            <sz val="9"/>
            <rFont val="Tahoma"/>
          </rPr>
          <t xml:space="preserve">
Textfeld</t>
        </r>
      </text>
    </comment>
    <comment ref="Q319" authorId="1">
      <text>
        <r>
          <rPr>
            <b/>
            <sz val="9"/>
            <rFont val="Tahoma"/>
          </rPr>
          <t>Gairola, Krishan:</t>
        </r>
        <r>
          <rPr>
            <sz val="9"/>
            <rFont val="Tahoma"/>
          </rPr>
          <t xml:space="preserve">
Textfeld</t>
        </r>
      </text>
    </comment>
    <comment ref="R319" authorId="1">
      <text>
        <r>
          <rPr>
            <b/>
            <sz val="9"/>
            <rFont val="Tahoma"/>
          </rPr>
          <t>Gairola, Krishan:</t>
        </r>
        <r>
          <rPr>
            <sz val="9"/>
            <rFont val="Tahoma"/>
          </rPr>
          <t xml:space="preserve">
Textfeld</t>
        </r>
      </text>
    </comment>
    <comment ref="S319" authorId="1">
      <text>
        <r>
          <rPr>
            <b/>
            <sz val="9"/>
            <rFont val="Tahoma"/>
          </rPr>
          <t>Gairola, Krishan:</t>
        </r>
        <r>
          <rPr>
            <sz val="9"/>
            <rFont val="Tahoma"/>
          </rPr>
          <t xml:space="preserve">
Textfeld</t>
        </r>
      </text>
    </comment>
    <comment ref="T319" authorId="1">
      <text>
        <r>
          <rPr>
            <b/>
            <sz val="9"/>
            <rFont val="Tahoma"/>
          </rPr>
          <t>Gairola, Krishan:</t>
        </r>
        <r>
          <rPr>
            <sz val="9"/>
            <rFont val="Tahoma"/>
          </rPr>
          <t xml:space="preserve">
Textfeld</t>
        </r>
      </text>
    </comment>
    <comment ref="U319" authorId="1">
      <text>
        <r>
          <rPr>
            <b/>
            <sz val="9"/>
            <rFont val="Tahoma"/>
          </rPr>
          <t>Gairola, Krishan:</t>
        </r>
        <r>
          <rPr>
            <sz val="9"/>
            <rFont val="Tahoma"/>
          </rPr>
          <t xml:space="preserve">
Textfeld</t>
        </r>
      </text>
    </comment>
    <comment ref="V319" authorId="1">
      <text>
        <r>
          <rPr>
            <b/>
            <sz val="9"/>
            <rFont val="Tahoma"/>
          </rPr>
          <t>Gairola, Krishan:</t>
        </r>
        <r>
          <rPr>
            <sz val="9"/>
            <rFont val="Tahoma"/>
          </rPr>
          <t xml:space="preserve">
Textfeld</t>
        </r>
      </text>
    </comment>
    <comment ref="W319" authorId="1">
      <text>
        <r>
          <rPr>
            <b/>
            <sz val="9"/>
            <rFont val="Tahoma"/>
          </rPr>
          <t>Gairola, Krishan:</t>
        </r>
        <r>
          <rPr>
            <sz val="9"/>
            <rFont val="Tahoma"/>
          </rPr>
          <t xml:space="preserve">
Textfeld</t>
        </r>
      </text>
    </comment>
    <comment ref="X319" authorId="1">
      <text>
        <r>
          <rPr>
            <b/>
            <sz val="9"/>
            <rFont val="Tahoma"/>
          </rPr>
          <t>Gairola, Krishan:</t>
        </r>
        <r>
          <rPr>
            <sz val="9"/>
            <rFont val="Tahoma"/>
          </rPr>
          <t xml:space="preserve">
Textfeld</t>
        </r>
      </text>
    </comment>
    <comment ref="Y319" authorId="1">
      <text>
        <r>
          <rPr>
            <b/>
            <sz val="9"/>
            <rFont val="Tahoma"/>
          </rPr>
          <t>Gairola, Krishan:</t>
        </r>
        <r>
          <rPr>
            <sz val="9"/>
            <rFont val="Tahoma"/>
          </rPr>
          <t xml:space="preserve">
Textfeld</t>
        </r>
      </text>
    </comment>
    <comment ref="Z319" authorId="1">
      <text>
        <r>
          <rPr>
            <b/>
            <sz val="9"/>
            <rFont val="Tahoma"/>
          </rPr>
          <t>Gairola, Krishan:</t>
        </r>
        <r>
          <rPr>
            <sz val="9"/>
            <rFont val="Tahoma"/>
          </rPr>
          <t xml:space="preserve">
Textfeld</t>
        </r>
      </text>
    </comment>
    <comment ref="P320" authorId="0">
      <text>
        <r>
          <rPr>
            <b/>
            <sz val="9"/>
            <rFont val="Tahoma"/>
          </rPr>
          <t>von Kleist, Björn:</t>
        </r>
        <r>
          <rPr>
            <sz val="9"/>
            <rFont val="Tahoma"/>
          </rPr>
          <t xml:space="preserve">
CO2-Wert</t>
        </r>
      </text>
    </comment>
    <comment ref="Q320" authorId="0">
      <text>
        <r>
          <rPr>
            <b/>
            <sz val="9"/>
            <rFont val="Tahoma"/>
          </rPr>
          <t>von Kleist, Björn:</t>
        </r>
        <r>
          <rPr>
            <sz val="9"/>
            <rFont val="Tahoma"/>
          </rPr>
          <t xml:space="preserve">
CO2-Wert</t>
        </r>
      </text>
    </comment>
    <comment ref="R320" authorId="0">
      <text>
        <r>
          <rPr>
            <b/>
            <sz val="9"/>
            <rFont val="Tahoma"/>
          </rPr>
          <t>von Kleist, Björn:</t>
        </r>
        <r>
          <rPr>
            <sz val="9"/>
            <rFont val="Tahoma"/>
          </rPr>
          <t xml:space="preserve">
CO2-Wert</t>
        </r>
      </text>
    </comment>
    <comment ref="S320" authorId="0">
      <text>
        <r>
          <rPr>
            <b/>
            <sz val="9"/>
            <rFont val="Tahoma"/>
          </rPr>
          <t>von Kleist, Björn:</t>
        </r>
        <r>
          <rPr>
            <sz val="9"/>
            <rFont val="Tahoma"/>
          </rPr>
          <t xml:space="preserve">
CO2-Wert</t>
        </r>
      </text>
    </comment>
    <comment ref="T320" authorId="0">
      <text>
        <r>
          <rPr>
            <b/>
            <sz val="9"/>
            <rFont val="Tahoma"/>
          </rPr>
          <t>von Kleist, Björn:</t>
        </r>
        <r>
          <rPr>
            <sz val="9"/>
            <rFont val="Tahoma"/>
          </rPr>
          <t xml:space="preserve">
CO2-Wert</t>
        </r>
      </text>
    </comment>
    <comment ref="U320" authorId="0">
      <text>
        <r>
          <rPr>
            <b/>
            <sz val="9"/>
            <rFont val="Tahoma"/>
          </rPr>
          <t>von Kleist, Björn:</t>
        </r>
        <r>
          <rPr>
            <sz val="9"/>
            <rFont val="Tahoma"/>
          </rPr>
          <t xml:space="preserve">
CO2-Wert</t>
        </r>
      </text>
    </comment>
    <comment ref="V320" authorId="0">
      <text>
        <r>
          <rPr>
            <b/>
            <sz val="9"/>
            <rFont val="Tahoma"/>
          </rPr>
          <t>von Kleist, Björn:</t>
        </r>
        <r>
          <rPr>
            <sz val="9"/>
            <rFont val="Tahoma"/>
          </rPr>
          <t xml:space="preserve">
CO2-Wert</t>
        </r>
      </text>
    </comment>
    <comment ref="W320" authorId="0">
      <text>
        <r>
          <rPr>
            <b/>
            <sz val="9"/>
            <rFont val="Tahoma"/>
          </rPr>
          <t>von Kleist, Björn:</t>
        </r>
        <r>
          <rPr>
            <sz val="9"/>
            <rFont val="Tahoma"/>
          </rPr>
          <t xml:space="preserve">
CO2-Wert</t>
        </r>
      </text>
    </comment>
    <comment ref="X320" authorId="0">
      <text>
        <r>
          <rPr>
            <b/>
            <sz val="9"/>
            <rFont val="Tahoma"/>
          </rPr>
          <t>von Kleist, Björn:</t>
        </r>
        <r>
          <rPr>
            <sz val="9"/>
            <rFont val="Tahoma"/>
          </rPr>
          <t xml:space="preserve">
CO2-Wert</t>
        </r>
      </text>
    </comment>
    <comment ref="Y320" authorId="0">
      <text>
        <r>
          <rPr>
            <b/>
            <sz val="9"/>
            <rFont val="Tahoma"/>
          </rPr>
          <t>von Kleist, Björn:</t>
        </r>
        <r>
          <rPr>
            <sz val="9"/>
            <rFont val="Tahoma"/>
          </rPr>
          <t xml:space="preserve">
CO2-Wert</t>
        </r>
      </text>
    </comment>
    <comment ref="Z320" authorId="0">
      <text>
        <r>
          <rPr>
            <b/>
            <sz val="9"/>
            <rFont val="Tahoma"/>
          </rPr>
          <t>von Kleist, Björn:</t>
        </r>
        <r>
          <rPr>
            <sz val="9"/>
            <rFont val="Tahoma"/>
          </rPr>
          <t xml:space="preserve">
CO2-Wert</t>
        </r>
      </text>
    </comment>
    <comment ref="P321" authorId="1">
      <text>
        <r>
          <rPr>
            <b/>
            <sz val="9"/>
            <rFont val="Tahoma"/>
          </rPr>
          <t>Gairola, Krishan:</t>
        </r>
        <r>
          <rPr>
            <sz val="9"/>
            <rFont val="Tahoma"/>
          </rPr>
          <t xml:space="preserve">
Textfeld</t>
        </r>
      </text>
    </comment>
    <comment ref="Q321" authorId="1">
      <text>
        <r>
          <rPr>
            <b/>
            <sz val="9"/>
            <rFont val="Tahoma"/>
          </rPr>
          <t>Gairola, Krishan:</t>
        </r>
        <r>
          <rPr>
            <sz val="9"/>
            <rFont val="Tahoma"/>
          </rPr>
          <t xml:space="preserve">
Textfeld</t>
        </r>
      </text>
    </comment>
    <comment ref="R321" authorId="1">
      <text>
        <r>
          <rPr>
            <b/>
            <sz val="9"/>
            <rFont val="Tahoma"/>
          </rPr>
          <t>Gairola, Krishan:</t>
        </r>
        <r>
          <rPr>
            <sz val="9"/>
            <rFont val="Tahoma"/>
          </rPr>
          <t xml:space="preserve">
Textfeld</t>
        </r>
      </text>
    </comment>
    <comment ref="S321" authorId="1">
      <text>
        <r>
          <rPr>
            <b/>
            <sz val="9"/>
            <rFont val="Tahoma"/>
          </rPr>
          <t>Gairola, Krishan:</t>
        </r>
        <r>
          <rPr>
            <sz val="9"/>
            <rFont val="Tahoma"/>
          </rPr>
          <t xml:space="preserve">
Textfeld</t>
        </r>
      </text>
    </comment>
    <comment ref="T321" authorId="1">
      <text>
        <r>
          <rPr>
            <b/>
            <sz val="9"/>
            <rFont val="Tahoma"/>
          </rPr>
          <t>Gairola, Krishan:</t>
        </r>
        <r>
          <rPr>
            <sz val="9"/>
            <rFont val="Tahoma"/>
          </rPr>
          <t xml:space="preserve">
Textfeld</t>
        </r>
      </text>
    </comment>
    <comment ref="U321" authorId="1">
      <text>
        <r>
          <rPr>
            <b/>
            <sz val="9"/>
            <rFont val="Tahoma"/>
          </rPr>
          <t>Gairola, Krishan:</t>
        </r>
        <r>
          <rPr>
            <sz val="9"/>
            <rFont val="Tahoma"/>
          </rPr>
          <t xml:space="preserve">
Textfeld</t>
        </r>
      </text>
    </comment>
    <comment ref="V321" authorId="1">
      <text>
        <r>
          <rPr>
            <b/>
            <sz val="9"/>
            <rFont val="Tahoma"/>
          </rPr>
          <t>Gairola, Krishan:</t>
        </r>
        <r>
          <rPr>
            <sz val="9"/>
            <rFont val="Tahoma"/>
          </rPr>
          <t xml:space="preserve">
Textfeld</t>
        </r>
      </text>
    </comment>
    <comment ref="W321" authorId="1">
      <text>
        <r>
          <rPr>
            <b/>
            <sz val="9"/>
            <rFont val="Tahoma"/>
          </rPr>
          <t>Gairola, Krishan:</t>
        </r>
        <r>
          <rPr>
            <sz val="9"/>
            <rFont val="Tahoma"/>
          </rPr>
          <t xml:space="preserve">
Textfeld</t>
        </r>
      </text>
    </comment>
    <comment ref="X321" authorId="1">
      <text>
        <r>
          <rPr>
            <b/>
            <sz val="9"/>
            <rFont val="Tahoma"/>
          </rPr>
          <t>Gairola, Krishan:</t>
        </r>
        <r>
          <rPr>
            <sz val="9"/>
            <rFont val="Tahoma"/>
          </rPr>
          <t xml:space="preserve">
Textfeld</t>
        </r>
      </text>
    </comment>
    <comment ref="Y321" authorId="1">
      <text>
        <r>
          <rPr>
            <b/>
            <sz val="9"/>
            <rFont val="Tahoma"/>
          </rPr>
          <t>Gairola, Krishan:</t>
        </r>
        <r>
          <rPr>
            <sz val="9"/>
            <rFont val="Tahoma"/>
          </rPr>
          <t xml:space="preserve">
Textfeld</t>
        </r>
      </text>
    </comment>
    <comment ref="Z321" authorId="1">
      <text>
        <r>
          <rPr>
            <b/>
            <sz val="9"/>
            <rFont val="Tahoma"/>
          </rPr>
          <t>Gairola, Krishan:</t>
        </r>
        <r>
          <rPr>
            <sz val="9"/>
            <rFont val="Tahoma"/>
          </rPr>
          <t xml:space="preserve">
Textfeld</t>
        </r>
      </text>
    </comment>
    <comment ref="I322" authorId="0">
      <text>
        <r>
          <rPr>
            <b/>
            <sz val="9"/>
            <rFont val="Tahoma"/>
          </rPr>
          <t>von Kleist, Björn:</t>
        </r>
        <r>
          <rPr>
            <sz val="9"/>
            <rFont val="Tahoma"/>
          </rPr>
          <t xml:space="preserve">
CO2-Wert</t>
        </r>
      </text>
    </comment>
    <comment ref="J322" authorId="0">
      <text>
        <r>
          <rPr>
            <b/>
            <sz val="9"/>
            <rFont val="Tahoma"/>
          </rPr>
          <t>von Kleist, Björn:</t>
        </r>
        <r>
          <rPr>
            <sz val="9"/>
            <rFont val="Tahoma"/>
          </rPr>
          <t xml:space="preserve">
CO2-Wert</t>
        </r>
      </text>
    </comment>
    <comment ref="K322" authorId="0">
      <text>
        <r>
          <rPr>
            <b/>
            <sz val="9"/>
            <rFont val="Tahoma"/>
          </rPr>
          <t>von Kleist, Björn:</t>
        </r>
        <r>
          <rPr>
            <sz val="9"/>
            <rFont val="Tahoma"/>
          </rPr>
          <t xml:space="preserve">
CO2-Wert</t>
        </r>
      </text>
    </comment>
    <comment ref="L322" authorId="0">
      <text>
        <r>
          <rPr>
            <b/>
            <sz val="9"/>
            <rFont val="Tahoma"/>
          </rPr>
          <t>von Kleist, Björn:</t>
        </r>
        <r>
          <rPr>
            <sz val="9"/>
            <rFont val="Tahoma"/>
          </rPr>
          <t xml:space="preserve">
CO2-Wert</t>
        </r>
      </text>
    </comment>
    <comment ref="M322" authorId="0">
      <text>
        <r>
          <rPr>
            <b/>
            <sz val="9"/>
            <rFont val="Tahoma"/>
          </rPr>
          <t>von Kleist, Björn:</t>
        </r>
        <r>
          <rPr>
            <sz val="9"/>
            <rFont val="Tahoma"/>
          </rPr>
          <t xml:space="preserve">
CO2-Wert</t>
        </r>
      </text>
    </comment>
    <comment ref="N322" authorId="0">
      <text>
        <r>
          <rPr>
            <b/>
            <sz val="9"/>
            <rFont val="Tahoma"/>
          </rPr>
          <t>von Kleist, Björn:</t>
        </r>
        <r>
          <rPr>
            <sz val="9"/>
            <rFont val="Tahoma"/>
          </rPr>
          <t xml:space="preserve">
CO2-Wert</t>
        </r>
      </text>
    </comment>
    <comment ref="O322" authorId="0">
      <text>
        <r>
          <rPr>
            <b/>
            <sz val="9"/>
            <rFont val="Tahoma"/>
          </rPr>
          <t>von Kleist, Björn:</t>
        </r>
        <r>
          <rPr>
            <sz val="9"/>
            <rFont val="Tahoma"/>
          </rPr>
          <t xml:space="preserve">
CO2-Wert</t>
        </r>
      </text>
    </comment>
    <comment ref="P322" authorId="0">
      <text>
        <r>
          <rPr>
            <b/>
            <sz val="9"/>
            <rFont val="Tahoma"/>
          </rPr>
          <t>von Kleist, Björn:</t>
        </r>
        <r>
          <rPr>
            <sz val="9"/>
            <rFont val="Tahoma"/>
          </rPr>
          <t xml:space="preserve">
CO2-Wert</t>
        </r>
      </text>
    </comment>
    <comment ref="Q322" authorId="0">
      <text>
        <r>
          <rPr>
            <b/>
            <sz val="9"/>
            <rFont val="Tahoma"/>
          </rPr>
          <t>von Kleist, Björn:</t>
        </r>
        <r>
          <rPr>
            <sz val="9"/>
            <rFont val="Tahoma"/>
          </rPr>
          <t xml:space="preserve">
CO2-Wert</t>
        </r>
      </text>
    </comment>
    <comment ref="R322" authorId="0">
      <text>
        <r>
          <rPr>
            <b/>
            <sz val="9"/>
            <rFont val="Tahoma"/>
          </rPr>
          <t>von Kleist, Björn:</t>
        </r>
        <r>
          <rPr>
            <sz val="9"/>
            <rFont val="Tahoma"/>
          </rPr>
          <t xml:space="preserve">
CO2-Wert</t>
        </r>
      </text>
    </comment>
    <comment ref="S322" authorId="0">
      <text>
        <r>
          <rPr>
            <b/>
            <sz val="9"/>
            <rFont val="Tahoma"/>
          </rPr>
          <t>von Kleist, Björn:</t>
        </r>
        <r>
          <rPr>
            <sz val="9"/>
            <rFont val="Tahoma"/>
          </rPr>
          <t xml:space="preserve">
CO2-Wert</t>
        </r>
      </text>
    </comment>
    <comment ref="T322" authorId="0">
      <text>
        <r>
          <rPr>
            <b/>
            <sz val="9"/>
            <rFont val="Tahoma"/>
          </rPr>
          <t>von Kleist, Björn:</t>
        </r>
        <r>
          <rPr>
            <sz val="9"/>
            <rFont val="Tahoma"/>
          </rPr>
          <t xml:space="preserve">
CO2-Wert</t>
        </r>
      </text>
    </comment>
    <comment ref="U322" authorId="0">
      <text>
        <r>
          <rPr>
            <b/>
            <sz val="9"/>
            <rFont val="Tahoma"/>
          </rPr>
          <t>von Kleist, Björn:</t>
        </r>
        <r>
          <rPr>
            <sz val="9"/>
            <rFont val="Tahoma"/>
          </rPr>
          <t xml:space="preserve">
CO2-Wert</t>
        </r>
      </text>
    </comment>
    <comment ref="V322" authorId="0">
      <text>
        <r>
          <rPr>
            <b/>
            <sz val="9"/>
            <rFont val="Tahoma"/>
          </rPr>
          <t>von Kleist, Björn:</t>
        </r>
        <r>
          <rPr>
            <sz val="9"/>
            <rFont val="Tahoma"/>
          </rPr>
          <t xml:space="preserve">
CO2-Wert</t>
        </r>
      </text>
    </comment>
    <comment ref="W322" authorId="0">
      <text>
        <r>
          <rPr>
            <b/>
            <sz val="9"/>
            <rFont val="Tahoma"/>
          </rPr>
          <t>von Kleist, Björn:</t>
        </r>
        <r>
          <rPr>
            <sz val="9"/>
            <rFont val="Tahoma"/>
          </rPr>
          <t xml:space="preserve">
CO2-Wert</t>
        </r>
      </text>
    </comment>
    <comment ref="X322" authorId="0">
      <text>
        <r>
          <rPr>
            <b/>
            <sz val="9"/>
            <rFont val="Tahoma"/>
          </rPr>
          <t>von Kleist, Björn:</t>
        </r>
        <r>
          <rPr>
            <sz val="9"/>
            <rFont val="Tahoma"/>
          </rPr>
          <t xml:space="preserve">
CO2-Wert</t>
        </r>
      </text>
    </comment>
    <comment ref="Y322" authorId="0">
      <text>
        <r>
          <rPr>
            <b/>
            <sz val="9"/>
            <rFont val="Tahoma"/>
          </rPr>
          <t>von Kleist, Björn:</t>
        </r>
        <r>
          <rPr>
            <sz val="9"/>
            <rFont val="Tahoma"/>
          </rPr>
          <t xml:space="preserve">
CO2-Wert</t>
        </r>
      </text>
    </comment>
    <comment ref="Z322" authorId="0">
      <text>
        <r>
          <rPr>
            <b/>
            <sz val="9"/>
            <rFont val="Tahoma"/>
          </rPr>
          <t>von Kleist, Björn:</t>
        </r>
        <r>
          <rPr>
            <sz val="9"/>
            <rFont val="Tahoma"/>
          </rPr>
          <t xml:space="preserve">
CO2-Wert</t>
        </r>
      </text>
    </comment>
    <comment ref="I323" authorId="1">
      <text>
        <r>
          <rPr>
            <b/>
            <sz val="9"/>
            <rFont val="Tahoma"/>
          </rPr>
          <t>Gairola, Krishan:</t>
        </r>
        <r>
          <rPr>
            <sz val="9"/>
            <rFont val="Tahoma"/>
          </rPr>
          <t xml:space="preserve">
Textfeld</t>
        </r>
      </text>
    </comment>
    <comment ref="J323" authorId="1">
      <text>
        <r>
          <rPr>
            <b/>
            <sz val="9"/>
            <rFont val="Tahoma"/>
          </rPr>
          <t>Gairola, Krishan:</t>
        </r>
        <r>
          <rPr>
            <sz val="9"/>
            <rFont val="Tahoma"/>
          </rPr>
          <t xml:space="preserve">
Textfeld</t>
        </r>
      </text>
    </comment>
    <comment ref="K323" authorId="1">
      <text>
        <r>
          <rPr>
            <b/>
            <sz val="9"/>
            <rFont val="Tahoma"/>
          </rPr>
          <t>Gairola, Krishan:</t>
        </r>
        <r>
          <rPr>
            <sz val="9"/>
            <rFont val="Tahoma"/>
          </rPr>
          <t xml:space="preserve">
Textfeld</t>
        </r>
      </text>
    </comment>
    <comment ref="L323" authorId="1">
      <text>
        <r>
          <rPr>
            <b/>
            <sz val="9"/>
            <rFont val="Tahoma"/>
          </rPr>
          <t>Gairola, Krishan:</t>
        </r>
        <r>
          <rPr>
            <sz val="9"/>
            <rFont val="Tahoma"/>
          </rPr>
          <t xml:space="preserve">
Textfeld</t>
        </r>
      </text>
    </comment>
    <comment ref="M323" authorId="1">
      <text>
        <r>
          <rPr>
            <b/>
            <sz val="9"/>
            <rFont val="Tahoma"/>
          </rPr>
          <t>Gairola, Krishan:</t>
        </r>
        <r>
          <rPr>
            <sz val="9"/>
            <rFont val="Tahoma"/>
          </rPr>
          <t xml:space="preserve">
Textfeld</t>
        </r>
      </text>
    </comment>
    <comment ref="N323" authorId="1">
      <text>
        <r>
          <rPr>
            <b/>
            <sz val="9"/>
            <rFont val="Tahoma"/>
          </rPr>
          <t>Gairola, Krishan:</t>
        </r>
        <r>
          <rPr>
            <sz val="9"/>
            <rFont val="Tahoma"/>
          </rPr>
          <t xml:space="preserve">
Textfeld</t>
        </r>
      </text>
    </comment>
    <comment ref="O323" authorId="1">
      <text>
        <r>
          <rPr>
            <b/>
            <sz val="9"/>
            <rFont val="Tahoma"/>
          </rPr>
          <t>Gairola, Krishan:</t>
        </r>
        <r>
          <rPr>
            <sz val="9"/>
            <rFont val="Tahoma"/>
          </rPr>
          <t xml:space="preserve">
Textfeld</t>
        </r>
      </text>
    </comment>
    <comment ref="P323" authorId="1">
      <text>
        <r>
          <rPr>
            <b/>
            <sz val="9"/>
            <rFont val="Tahoma"/>
          </rPr>
          <t>Gairola, Krishan:</t>
        </r>
        <r>
          <rPr>
            <sz val="9"/>
            <rFont val="Tahoma"/>
          </rPr>
          <t xml:space="preserve">
Textfeld</t>
        </r>
      </text>
    </comment>
    <comment ref="Q323" authorId="1">
      <text>
        <r>
          <rPr>
            <b/>
            <sz val="9"/>
            <rFont val="Tahoma"/>
          </rPr>
          <t>Gairola, Krishan:</t>
        </r>
        <r>
          <rPr>
            <sz val="9"/>
            <rFont val="Tahoma"/>
          </rPr>
          <t xml:space="preserve">
Textfeld</t>
        </r>
      </text>
    </comment>
    <comment ref="R323" authorId="1">
      <text>
        <r>
          <rPr>
            <b/>
            <sz val="9"/>
            <rFont val="Tahoma"/>
          </rPr>
          <t>Gairola, Krishan:</t>
        </r>
        <r>
          <rPr>
            <sz val="9"/>
            <rFont val="Tahoma"/>
          </rPr>
          <t xml:space="preserve">
Textfeld</t>
        </r>
      </text>
    </comment>
    <comment ref="S323" authorId="1">
      <text>
        <r>
          <rPr>
            <b/>
            <sz val="9"/>
            <rFont val="Tahoma"/>
          </rPr>
          <t>Gairola, Krishan:</t>
        </r>
        <r>
          <rPr>
            <sz val="9"/>
            <rFont val="Tahoma"/>
          </rPr>
          <t xml:space="preserve">
Textfeld</t>
        </r>
      </text>
    </comment>
    <comment ref="T323" authorId="1">
      <text>
        <r>
          <rPr>
            <b/>
            <sz val="9"/>
            <rFont val="Tahoma"/>
          </rPr>
          <t>Gairola, Krishan:</t>
        </r>
        <r>
          <rPr>
            <sz val="9"/>
            <rFont val="Tahoma"/>
          </rPr>
          <t xml:space="preserve">
Textfeld</t>
        </r>
      </text>
    </comment>
    <comment ref="U323" authorId="1">
      <text>
        <r>
          <rPr>
            <b/>
            <sz val="9"/>
            <rFont val="Tahoma"/>
          </rPr>
          <t>Gairola, Krishan:</t>
        </r>
        <r>
          <rPr>
            <sz val="9"/>
            <rFont val="Tahoma"/>
          </rPr>
          <t xml:space="preserve">
Textfeld</t>
        </r>
      </text>
    </comment>
    <comment ref="V323" authorId="1">
      <text>
        <r>
          <rPr>
            <b/>
            <sz val="9"/>
            <rFont val="Tahoma"/>
          </rPr>
          <t>Gairola, Krishan:</t>
        </r>
        <r>
          <rPr>
            <sz val="9"/>
            <rFont val="Tahoma"/>
          </rPr>
          <t xml:space="preserve">
Textfeld</t>
        </r>
      </text>
    </comment>
    <comment ref="W323" authorId="1">
      <text>
        <r>
          <rPr>
            <b/>
            <sz val="9"/>
            <rFont val="Tahoma"/>
          </rPr>
          <t>Gairola, Krishan:</t>
        </r>
        <r>
          <rPr>
            <sz val="9"/>
            <rFont val="Tahoma"/>
          </rPr>
          <t xml:space="preserve">
Textfeld</t>
        </r>
      </text>
    </comment>
    <comment ref="X323" authorId="1">
      <text>
        <r>
          <rPr>
            <b/>
            <sz val="9"/>
            <rFont val="Tahoma"/>
          </rPr>
          <t>Gairola, Krishan:</t>
        </r>
        <r>
          <rPr>
            <sz val="9"/>
            <rFont val="Tahoma"/>
          </rPr>
          <t xml:space="preserve">
Textfeld</t>
        </r>
      </text>
    </comment>
    <comment ref="Y323" authorId="1">
      <text>
        <r>
          <rPr>
            <b/>
            <sz val="9"/>
            <rFont val="Tahoma"/>
          </rPr>
          <t>Gairola, Krishan:</t>
        </r>
        <r>
          <rPr>
            <sz val="9"/>
            <rFont val="Tahoma"/>
          </rPr>
          <t xml:space="preserve">
Textfeld</t>
        </r>
      </text>
    </comment>
    <comment ref="Z323" authorId="1">
      <text>
        <r>
          <rPr>
            <b/>
            <sz val="9"/>
            <rFont val="Tahoma"/>
          </rPr>
          <t>Gairola, Krishan:</t>
        </r>
        <r>
          <rPr>
            <sz val="9"/>
            <rFont val="Tahoma"/>
          </rPr>
          <t xml:space="preserve">
Textfeld</t>
        </r>
      </text>
    </comment>
    <comment ref="I324" authorId="0">
      <text>
        <r>
          <rPr>
            <b/>
            <sz val="9"/>
            <rFont val="Tahoma"/>
          </rPr>
          <t>von Kleist, Björn:</t>
        </r>
        <r>
          <rPr>
            <sz val="9"/>
            <rFont val="Tahoma"/>
          </rPr>
          <t xml:space="preserve">
CO2-Wert</t>
        </r>
      </text>
    </comment>
    <comment ref="J324" authorId="0">
      <text>
        <r>
          <rPr>
            <b/>
            <sz val="9"/>
            <rFont val="Tahoma"/>
          </rPr>
          <t>von Kleist, Björn:</t>
        </r>
        <r>
          <rPr>
            <sz val="9"/>
            <rFont val="Tahoma"/>
          </rPr>
          <t xml:space="preserve">
CO2-Wert</t>
        </r>
      </text>
    </comment>
    <comment ref="K324" authorId="0">
      <text>
        <r>
          <rPr>
            <b/>
            <sz val="9"/>
            <rFont val="Tahoma"/>
          </rPr>
          <t>von Kleist, Björn:</t>
        </r>
        <r>
          <rPr>
            <sz val="9"/>
            <rFont val="Tahoma"/>
          </rPr>
          <t xml:space="preserve">
CO2-Wert</t>
        </r>
      </text>
    </comment>
    <comment ref="L324" authorId="0">
      <text>
        <r>
          <rPr>
            <b/>
            <sz val="9"/>
            <rFont val="Tahoma"/>
          </rPr>
          <t>von Kleist, Björn:</t>
        </r>
        <r>
          <rPr>
            <sz val="9"/>
            <rFont val="Tahoma"/>
          </rPr>
          <t xml:space="preserve">
CO2-Wert</t>
        </r>
      </text>
    </comment>
    <comment ref="M324" authorId="0">
      <text>
        <r>
          <rPr>
            <b/>
            <sz val="9"/>
            <rFont val="Tahoma"/>
          </rPr>
          <t>von Kleist, Björn:</t>
        </r>
        <r>
          <rPr>
            <sz val="9"/>
            <rFont val="Tahoma"/>
          </rPr>
          <t xml:space="preserve">
CO2-Wert</t>
        </r>
      </text>
    </comment>
    <comment ref="N324" authorId="0">
      <text>
        <r>
          <rPr>
            <b/>
            <sz val="9"/>
            <rFont val="Tahoma"/>
          </rPr>
          <t>von Kleist, Björn:</t>
        </r>
        <r>
          <rPr>
            <sz val="9"/>
            <rFont val="Tahoma"/>
          </rPr>
          <t xml:space="preserve">
CO2-Wert</t>
        </r>
      </text>
    </comment>
    <comment ref="O324" authorId="0">
      <text>
        <r>
          <rPr>
            <b/>
            <sz val="9"/>
            <rFont val="Tahoma"/>
          </rPr>
          <t>von Kleist, Björn:</t>
        </r>
        <r>
          <rPr>
            <sz val="9"/>
            <rFont val="Tahoma"/>
          </rPr>
          <t xml:space="preserve">
CO2-Wert</t>
        </r>
      </text>
    </comment>
    <comment ref="P324" authorId="0">
      <text>
        <r>
          <rPr>
            <b/>
            <sz val="9"/>
            <rFont val="Tahoma"/>
          </rPr>
          <t>von Kleist, Björn:</t>
        </r>
        <r>
          <rPr>
            <sz val="9"/>
            <rFont val="Tahoma"/>
          </rPr>
          <t xml:space="preserve">
CO2-Wert</t>
        </r>
      </text>
    </comment>
    <comment ref="Q324" authorId="0">
      <text>
        <r>
          <rPr>
            <b/>
            <sz val="9"/>
            <rFont val="Tahoma"/>
          </rPr>
          <t>von Kleist, Björn:</t>
        </r>
        <r>
          <rPr>
            <sz val="9"/>
            <rFont val="Tahoma"/>
          </rPr>
          <t xml:space="preserve">
CO2-Wert</t>
        </r>
      </text>
    </comment>
    <comment ref="R324" authorId="0">
      <text>
        <r>
          <rPr>
            <b/>
            <sz val="9"/>
            <rFont val="Tahoma"/>
          </rPr>
          <t>von Kleist, Björn:</t>
        </r>
        <r>
          <rPr>
            <sz val="9"/>
            <rFont val="Tahoma"/>
          </rPr>
          <t xml:space="preserve">
CO2-Wert</t>
        </r>
      </text>
    </comment>
    <comment ref="S324" authorId="0">
      <text>
        <r>
          <rPr>
            <b/>
            <sz val="9"/>
            <rFont val="Tahoma"/>
          </rPr>
          <t>von Kleist, Björn:</t>
        </r>
        <r>
          <rPr>
            <sz val="9"/>
            <rFont val="Tahoma"/>
          </rPr>
          <t xml:space="preserve">
CO2-Wert</t>
        </r>
      </text>
    </comment>
    <comment ref="T324" authorId="0">
      <text>
        <r>
          <rPr>
            <b/>
            <sz val="9"/>
            <rFont val="Tahoma"/>
          </rPr>
          <t>von Kleist, Björn:</t>
        </r>
        <r>
          <rPr>
            <sz val="9"/>
            <rFont val="Tahoma"/>
          </rPr>
          <t xml:space="preserve">
CO2-Wert</t>
        </r>
      </text>
    </comment>
    <comment ref="U324" authorId="0">
      <text>
        <r>
          <rPr>
            <b/>
            <sz val="9"/>
            <rFont val="Tahoma"/>
          </rPr>
          <t>von Kleist, Björn:</t>
        </r>
        <r>
          <rPr>
            <sz val="9"/>
            <rFont val="Tahoma"/>
          </rPr>
          <t xml:space="preserve">
CO2-Wert</t>
        </r>
      </text>
    </comment>
    <comment ref="V324" authorId="0">
      <text>
        <r>
          <rPr>
            <b/>
            <sz val="9"/>
            <rFont val="Tahoma"/>
          </rPr>
          <t>von Kleist, Björn:</t>
        </r>
        <r>
          <rPr>
            <sz val="9"/>
            <rFont val="Tahoma"/>
          </rPr>
          <t xml:space="preserve">
CO2-Wert</t>
        </r>
      </text>
    </comment>
    <comment ref="W324" authorId="0">
      <text>
        <r>
          <rPr>
            <b/>
            <sz val="9"/>
            <rFont val="Tahoma"/>
          </rPr>
          <t>von Kleist, Björn:</t>
        </r>
        <r>
          <rPr>
            <sz val="9"/>
            <rFont val="Tahoma"/>
          </rPr>
          <t xml:space="preserve">
CO2-Wert</t>
        </r>
      </text>
    </comment>
    <comment ref="X324" authorId="0">
      <text>
        <r>
          <rPr>
            <b/>
            <sz val="9"/>
            <rFont val="Tahoma"/>
          </rPr>
          <t>von Kleist, Björn:</t>
        </r>
        <r>
          <rPr>
            <sz val="9"/>
            <rFont val="Tahoma"/>
          </rPr>
          <t xml:space="preserve">
CO2-Wert</t>
        </r>
      </text>
    </comment>
    <comment ref="Y324" authorId="0">
      <text>
        <r>
          <rPr>
            <b/>
            <sz val="9"/>
            <rFont val="Tahoma"/>
          </rPr>
          <t>von Kleist, Björn:</t>
        </r>
        <r>
          <rPr>
            <sz val="9"/>
            <rFont val="Tahoma"/>
          </rPr>
          <t xml:space="preserve">
CO2-Wert</t>
        </r>
      </text>
    </comment>
    <comment ref="Z324" authorId="0">
      <text>
        <r>
          <rPr>
            <b/>
            <sz val="9"/>
            <rFont val="Tahoma"/>
          </rPr>
          <t>von Kleist, Björn:</t>
        </r>
        <r>
          <rPr>
            <sz val="9"/>
            <rFont val="Tahoma"/>
          </rPr>
          <t xml:space="preserve">
CO2-Wert</t>
        </r>
      </text>
    </comment>
    <comment ref="I325" authorId="1">
      <text>
        <r>
          <rPr>
            <b/>
            <sz val="9"/>
            <rFont val="Tahoma"/>
          </rPr>
          <t>Gairola, Krishan:</t>
        </r>
        <r>
          <rPr>
            <sz val="9"/>
            <rFont val="Tahoma"/>
          </rPr>
          <t xml:space="preserve">
Textfeld</t>
        </r>
      </text>
    </comment>
    <comment ref="J325" authorId="1">
      <text>
        <r>
          <rPr>
            <b/>
            <sz val="9"/>
            <rFont val="Tahoma"/>
          </rPr>
          <t>Gairola, Krishan:</t>
        </r>
        <r>
          <rPr>
            <sz val="9"/>
            <rFont val="Tahoma"/>
          </rPr>
          <t xml:space="preserve">
Textfeld</t>
        </r>
      </text>
    </comment>
    <comment ref="K325" authorId="1">
      <text>
        <r>
          <rPr>
            <b/>
            <sz val="9"/>
            <rFont val="Tahoma"/>
          </rPr>
          <t>Gairola, Krishan:</t>
        </r>
        <r>
          <rPr>
            <sz val="9"/>
            <rFont val="Tahoma"/>
          </rPr>
          <t xml:space="preserve">
Textfeld</t>
        </r>
      </text>
    </comment>
    <comment ref="L325" authorId="1">
      <text>
        <r>
          <rPr>
            <b/>
            <sz val="9"/>
            <rFont val="Tahoma"/>
          </rPr>
          <t>Gairola, Krishan:</t>
        </r>
        <r>
          <rPr>
            <sz val="9"/>
            <rFont val="Tahoma"/>
          </rPr>
          <t xml:space="preserve">
Textfeld</t>
        </r>
      </text>
    </comment>
    <comment ref="M325" authorId="1">
      <text>
        <r>
          <rPr>
            <b/>
            <sz val="9"/>
            <rFont val="Tahoma"/>
          </rPr>
          <t>Gairola, Krishan:</t>
        </r>
        <r>
          <rPr>
            <sz val="9"/>
            <rFont val="Tahoma"/>
          </rPr>
          <t xml:space="preserve">
Textfeld</t>
        </r>
      </text>
    </comment>
    <comment ref="N325" authorId="1">
      <text>
        <r>
          <rPr>
            <b/>
            <sz val="9"/>
            <rFont val="Tahoma"/>
          </rPr>
          <t>Gairola, Krishan:</t>
        </r>
        <r>
          <rPr>
            <sz val="9"/>
            <rFont val="Tahoma"/>
          </rPr>
          <t xml:space="preserve">
Textfeld</t>
        </r>
      </text>
    </comment>
    <comment ref="O325" authorId="1">
      <text>
        <r>
          <rPr>
            <b/>
            <sz val="9"/>
            <rFont val="Tahoma"/>
          </rPr>
          <t>Gairola, Krishan:</t>
        </r>
        <r>
          <rPr>
            <sz val="9"/>
            <rFont val="Tahoma"/>
          </rPr>
          <t xml:space="preserve">
Textfeld</t>
        </r>
      </text>
    </comment>
    <comment ref="P325" authorId="1">
      <text>
        <r>
          <rPr>
            <b/>
            <sz val="9"/>
            <rFont val="Tahoma"/>
          </rPr>
          <t>Gairola, Krishan:</t>
        </r>
        <r>
          <rPr>
            <sz val="9"/>
            <rFont val="Tahoma"/>
          </rPr>
          <t xml:space="preserve">
Textfeld</t>
        </r>
      </text>
    </comment>
    <comment ref="Q325" authorId="1">
      <text>
        <r>
          <rPr>
            <b/>
            <sz val="9"/>
            <rFont val="Tahoma"/>
          </rPr>
          <t>Gairola, Krishan:</t>
        </r>
        <r>
          <rPr>
            <sz val="9"/>
            <rFont val="Tahoma"/>
          </rPr>
          <t xml:space="preserve">
Textfeld</t>
        </r>
      </text>
    </comment>
    <comment ref="R325" authorId="1">
      <text>
        <r>
          <rPr>
            <b/>
            <sz val="9"/>
            <rFont val="Tahoma"/>
          </rPr>
          <t>Gairola, Krishan:</t>
        </r>
        <r>
          <rPr>
            <sz val="9"/>
            <rFont val="Tahoma"/>
          </rPr>
          <t xml:space="preserve">
Textfeld</t>
        </r>
      </text>
    </comment>
    <comment ref="S325" authorId="1">
      <text>
        <r>
          <rPr>
            <b/>
            <sz val="9"/>
            <rFont val="Tahoma"/>
          </rPr>
          <t>Gairola, Krishan:</t>
        </r>
        <r>
          <rPr>
            <sz val="9"/>
            <rFont val="Tahoma"/>
          </rPr>
          <t xml:space="preserve">
Textfeld</t>
        </r>
      </text>
    </comment>
    <comment ref="T325" authorId="1">
      <text>
        <r>
          <rPr>
            <b/>
            <sz val="9"/>
            <rFont val="Tahoma"/>
          </rPr>
          <t>Gairola, Krishan:</t>
        </r>
        <r>
          <rPr>
            <sz val="9"/>
            <rFont val="Tahoma"/>
          </rPr>
          <t xml:space="preserve">
Textfeld</t>
        </r>
      </text>
    </comment>
    <comment ref="U325" authorId="1">
      <text>
        <r>
          <rPr>
            <b/>
            <sz val="9"/>
            <rFont val="Tahoma"/>
          </rPr>
          <t>Gairola, Krishan:</t>
        </r>
        <r>
          <rPr>
            <sz val="9"/>
            <rFont val="Tahoma"/>
          </rPr>
          <t xml:space="preserve">
Textfeld</t>
        </r>
      </text>
    </comment>
    <comment ref="V325" authorId="1">
      <text>
        <r>
          <rPr>
            <b/>
            <sz val="9"/>
            <rFont val="Tahoma"/>
          </rPr>
          <t>Gairola, Krishan:</t>
        </r>
        <r>
          <rPr>
            <sz val="9"/>
            <rFont val="Tahoma"/>
          </rPr>
          <t xml:space="preserve">
Textfeld</t>
        </r>
      </text>
    </comment>
    <comment ref="W325" authorId="1">
      <text>
        <r>
          <rPr>
            <b/>
            <sz val="9"/>
            <rFont val="Tahoma"/>
          </rPr>
          <t>Gairola, Krishan:</t>
        </r>
        <r>
          <rPr>
            <sz val="9"/>
            <rFont val="Tahoma"/>
          </rPr>
          <t xml:space="preserve">
Textfeld</t>
        </r>
      </text>
    </comment>
    <comment ref="X325" authorId="1">
      <text>
        <r>
          <rPr>
            <b/>
            <sz val="9"/>
            <rFont val="Tahoma"/>
          </rPr>
          <t>Gairola, Krishan:</t>
        </r>
        <r>
          <rPr>
            <sz val="9"/>
            <rFont val="Tahoma"/>
          </rPr>
          <t xml:space="preserve">
Textfeld</t>
        </r>
      </text>
    </comment>
    <comment ref="Y325" authorId="1">
      <text>
        <r>
          <rPr>
            <b/>
            <sz val="9"/>
            <rFont val="Tahoma"/>
          </rPr>
          <t>Gairola, Krishan:</t>
        </r>
        <r>
          <rPr>
            <sz val="9"/>
            <rFont val="Tahoma"/>
          </rPr>
          <t xml:space="preserve">
Textfeld</t>
        </r>
      </text>
    </comment>
    <comment ref="Z325" authorId="1">
      <text>
        <r>
          <rPr>
            <b/>
            <sz val="9"/>
            <rFont val="Tahoma"/>
          </rPr>
          <t>Gairola, Krishan:</t>
        </r>
        <r>
          <rPr>
            <sz val="9"/>
            <rFont val="Tahoma"/>
          </rPr>
          <t xml:space="preserve">
Textfeld</t>
        </r>
      </text>
    </comment>
    <comment ref="I326" authorId="0">
      <text>
        <r>
          <rPr>
            <b/>
            <sz val="9"/>
            <rFont val="Tahoma"/>
          </rPr>
          <t>von Kleist, Björn:</t>
        </r>
        <r>
          <rPr>
            <sz val="9"/>
            <rFont val="Tahoma"/>
          </rPr>
          <t xml:space="preserve">
CO2-Wert</t>
        </r>
      </text>
    </comment>
    <comment ref="J326" authorId="0">
      <text>
        <r>
          <rPr>
            <b/>
            <sz val="9"/>
            <rFont val="Tahoma"/>
          </rPr>
          <t>von Kleist, Björn:</t>
        </r>
        <r>
          <rPr>
            <sz val="9"/>
            <rFont val="Tahoma"/>
          </rPr>
          <t xml:space="preserve">
CO2-Wert</t>
        </r>
      </text>
    </comment>
    <comment ref="K326" authorId="0">
      <text>
        <r>
          <rPr>
            <b/>
            <sz val="9"/>
            <rFont val="Tahoma"/>
          </rPr>
          <t>von Kleist, Björn:</t>
        </r>
        <r>
          <rPr>
            <sz val="9"/>
            <rFont val="Tahoma"/>
          </rPr>
          <t xml:space="preserve">
CO2-Wert</t>
        </r>
      </text>
    </comment>
    <comment ref="L326" authorId="0">
      <text>
        <r>
          <rPr>
            <b/>
            <sz val="9"/>
            <rFont val="Tahoma"/>
          </rPr>
          <t>von Kleist, Björn:</t>
        </r>
        <r>
          <rPr>
            <sz val="9"/>
            <rFont val="Tahoma"/>
          </rPr>
          <t xml:space="preserve">
CO2-Wert</t>
        </r>
      </text>
    </comment>
    <comment ref="M326" authorId="0">
      <text>
        <r>
          <rPr>
            <b/>
            <sz val="9"/>
            <rFont val="Tahoma"/>
          </rPr>
          <t>von Kleist, Björn:</t>
        </r>
        <r>
          <rPr>
            <sz val="9"/>
            <rFont val="Tahoma"/>
          </rPr>
          <t xml:space="preserve">
CO2-Wert</t>
        </r>
      </text>
    </comment>
    <comment ref="N326" authorId="0">
      <text>
        <r>
          <rPr>
            <b/>
            <sz val="9"/>
            <rFont val="Tahoma"/>
          </rPr>
          <t>von Kleist, Björn:</t>
        </r>
        <r>
          <rPr>
            <sz val="9"/>
            <rFont val="Tahoma"/>
          </rPr>
          <t xml:space="preserve">
CO2-Wert</t>
        </r>
      </text>
    </comment>
    <comment ref="O326" authorId="0">
      <text>
        <r>
          <rPr>
            <b/>
            <sz val="9"/>
            <rFont val="Tahoma"/>
          </rPr>
          <t>von Kleist, Björn:</t>
        </r>
        <r>
          <rPr>
            <sz val="9"/>
            <rFont val="Tahoma"/>
          </rPr>
          <t xml:space="preserve">
CO2-Wert</t>
        </r>
      </text>
    </comment>
    <comment ref="P326" authorId="0">
      <text>
        <r>
          <rPr>
            <b/>
            <sz val="9"/>
            <rFont val="Tahoma"/>
          </rPr>
          <t>von Kleist, Björn:</t>
        </r>
        <r>
          <rPr>
            <sz val="9"/>
            <rFont val="Tahoma"/>
          </rPr>
          <t xml:space="preserve">
CO2-Wert</t>
        </r>
      </text>
    </comment>
    <comment ref="Q326" authorId="0">
      <text>
        <r>
          <rPr>
            <b/>
            <sz val="9"/>
            <rFont val="Tahoma"/>
          </rPr>
          <t>von Kleist, Björn:</t>
        </r>
        <r>
          <rPr>
            <sz val="9"/>
            <rFont val="Tahoma"/>
          </rPr>
          <t xml:space="preserve">
CO2-Wert</t>
        </r>
      </text>
    </comment>
    <comment ref="R326" authorId="0">
      <text>
        <r>
          <rPr>
            <b/>
            <sz val="9"/>
            <rFont val="Tahoma"/>
          </rPr>
          <t>von Kleist, Björn:</t>
        </r>
        <r>
          <rPr>
            <sz val="9"/>
            <rFont val="Tahoma"/>
          </rPr>
          <t xml:space="preserve">
CO2-Wert</t>
        </r>
      </text>
    </comment>
    <comment ref="S326" authorId="0">
      <text>
        <r>
          <rPr>
            <b/>
            <sz val="9"/>
            <rFont val="Tahoma"/>
          </rPr>
          <t>von Kleist, Björn:</t>
        </r>
        <r>
          <rPr>
            <sz val="9"/>
            <rFont val="Tahoma"/>
          </rPr>
          <t xml:space="preserve">
CO2-Wert</t>
        </r>
      </text>
    </comment>
    <comment ref="T326" authorId="0">
      <text>
        <r>
          <rPr>
            <b/>
            <sz val="9"/>
            <rFont val="Tahoma"/>
          </rPr>
          <t>von Kleist, Björn:</t>
        </r>
        <r>
          <rPr>
            <sz val="9"/>
            <rFont val="Tahoma"/>
          </rPr>
          <t xml:space="preserve">
CO2-Wert</t>
        </r>
      </text>
    </comment>
    <comment ref="U326" authorId="0">
      <text>
        <r>
          <rPr>
            <b/>
            <sz val="9"/>
            <rFont val="Tahoma"/>
          </rPr>
          <t>von Kleist, Björn:</t>
        </r>
        <r>
          <rPr>
            <sz val="9"/>
            <rFont val="Tahoma"/>
          </rPr>
          <t xml:space="preserve">
CO2-Wert</t>
        </r>
      </text>
    </comment>
    <comment ref="V326" authorId="0">
      <text>
        <r>
          <rPr>
            <b/>
            <sz val="9"/>
            <rFont val="Tahoma"/>
          </rPr>
          <t>von Kleist, Björn:</t>
        </r>
        <r>
          <rPr>
            <sz val="9"/>
            <rFont val="Tahoma"/>
          </rPr>
          <t xml:space="preserve">
CO2-Wert</t>
        </r>
      </text>
    </comment>
    <comment ref="W326" authorId="0">
      <text>
        <r>
          <rPr>
            <b/>
            <sz val="9"/>
            <rFont val="Tahoma"/>
          </rPr>
          <t>von Kleist, Björn:</t>
        </r>
        <r>
          <rPr>
            <sz val="9"/>
            <rFont val="Tahoma"/>
          </rPr>
          <t xml:space="preserve">
CO2-Wert</t>
        </r>
      </text>
    </comment>
    <comment ref="X326" authorId="0">
      <text>
        <r>
          <rPr>
            <b/>
            <sz val="9"/>
            <rFont val="Tahoma"/>
          </rPr>
          <t>von Kleist, Björn:</t>
        </r>
        <r>
          <rPr>
            <sz val="9"/>
            <rFont val="Tahoma"/>
          </rPr>
          <t xml:space="preserve">
CO2-Wert</t>
        </r>
      </text>
    </comment>
    <comment ref="Y326" authorId="0">
      <text>
        <r>
          <rPr>
            <b/>
            <sz val="9"/>
            <rFont val="Tahoma"/>
          </rPr>
          <t>von Kleist, Björn:</t>
        </r>
        <r>
          <rPr>
            <sz val="9"/>
            <rFont val="Tahoma"/>
          </rPr>
          <t xml:space="preserve">
CO2-Wert</t>
        </r>
      </text>
    </comment>
    <comment ref="Z326" authorId="0">
      <text>
        <r>
          <rPr>
            <b/>
            <sz val="9"/>
            <rFont val="Tahoma"/>
          </rPr>
          <t>von Kleist, Björn:</t>
        </r>
        <r>
          <rPr>
            <sz val="9"/>
            <rFont val="Tahoma"/>
          </rPr>
          <t xml:space="preserve">
CO2-Wert</t>
        </r>
      </text>
    </comment>
    <comment ref="I327" authorId="1">
      <text>
        <r>
          <rPr>
            <b/>
            <sz val="9"/>
            <rFont val="Tahoma"/>
          </rPr>
          <t>Gairola, Krishan:</t>
        </r>
        <r>
          <rPr>
            <sz val="9"/>
            <rFont val="Tahoma"/>
          </rPr>
          <t xml:space="preserve">
Textfeld</t>
        </r>
      </text>
    </comment>
    <comment ref="J327" authorId="1">
      <text>
        <r>
          <rPr>
            <b/>
            <sz val="9"/>
            <rFont val="Tahoma"/>
          </rPr>
          <t>Gairola, Krishan:</t>
        </r>
        <r>
          <rPr>
            <sz val="9"/>
            <rFont val="Tahoma"/>
          </rPr>
          <t xml:space="preserve">
Textfeld</t>
        </r>
      </text>
    </comment>
    <comment ref="K327" authorId="1">
      <text>
        <r>
          <rPr>
            <b/>
            <sz val="9"/>
            <rFont val="Tahoma"/>
          </rPr>
          <t>Gairola, Krishan:</t>
        </r>
        <r>
          <rPr>
            <sz val="9"/>
            <rFont val="Tahoma"/>
          </rPr>
          <t xml:space="preserve">
Textfeld</t>
        </r>
      </text>
    </comment>
    <comment ref="L327" authorId="1">
      <text>
        <r>
          <rPr>
            <b/>
            <sz val="9"/>
            <rFont val="Tahoma"/>
          </rPr>
          <t>Gairola, Krishan:</t>
        </r>
        <r>
          <rPr>
            <sz val="9"/>
            <rFont val="Tahoma"/>
          </rPr>
          <t xml:space="preserve">
Textfeld</t>
        </r>
      </text>
    </comment>
    <comment ref="M327" authorId="1">
      <text>
        <r>
          <rPr>
            <b/>
            <sz val="9"/>
            <rFont val="Tahoma"/>
          </rPr>
          <t>Gairola, Krishan:</t>
        </r>
        <r>
          <rPr>
            <sz val="9"/>
            <rFont val="Tahoma"/>
          </rPr>
          <t xml:space="preserve">
Textfeld</t>
        </r>
      </text>
    </comment>
    <comment ref="N327" authorId="1">
      <text>
        <r>
          <rPr>
            <b/>
            <sz val="9"/>
            <rFont val="Tahoma"/>
          </rPr>
          <t>Gairola, Krishan:</t>
        </r>
        <r>
          <rPr>
            <sz val="9"/>
            <rFont val="Tahoma"/>
          </rPr>
          <t xml:space="preserve">
Textfeld</t>
        </r>
      </text>
    </comment>
    <comment ref="O327" authorId="1">
      <text>
        <r>
          <rPr>
            <b/>
            <sz val="9"/>
            <rFont val="Tahoma"/>
          </rPr>
          <t>Gairola, Krishan:</t>
        </r>
        <r>
          <rPr>
            <sz val="9"/>
            <rFont val="Tahoma"/>
          </rPr>
          <t xml:space="preserve">
Textfeld</t>
        </r>
      </text>
    </comment>
    <comment ref="P327" authorId="1">
      <text>
        <r>
          <rPr>
            <b/>
            <sz val="9"/>
            <rFont val="Tahoma"/>
          </rPr>
          <t>Gairola, Krishan:</t>
        </r>
        <r>
          <rPr>
            <sz val="9"/>
            <rFont val="Tahoma"/>
          </rPr>
          <t xml:space="preserve">
Textfeld</t>
        </r>
      </text>
    </comment>
    <comment ref="Q327" authorId="1">
      <text>
        <r>
          <rPr>
            <b/>
            <sz val="9"/>
            <rFont val="Tahoma"/>
          </rPr>
          <t>Gairola, Krishan:</t>
        </r>
        <r>
          <rPr>
            <sz val="9"/>
            <rFont val="Tahoma"/>
          </rPr>
          <t xml:space="preserve">
Textfeld</t>
        </r>
      </text>
    </comment>
    <comment ref="R327" authorId="1">
      <text>
        <r>
          <rPr>
            <b/>
            <sz val="9"/>
            <rFont val="Tahoma"/>
          </rPr>
          <t>Gairola, Krishan:</t>
        </r>
        <r>
          <rPr>
            <sz val="9"/>
            <rFont val="Tahoma"/>
          </rPr>
          <t xml:space="preserve">
Textfeld</t>
        </r>
      </text>
    </comment>
    <comment ref="S327" authorId="1">
      <text>
        <r>
          <rPr>
            <b/>
            <sz val="9"/>
            <rFont val="Tahoma"/>
          </rPr>
          <t>Gairola, Krishan:</t>
        </r>
        <r>
          <rPr>
            <sz val="9"/>
            <rFont val="Tahoma"/>
          </rPr>
          <t xml:space="preserve">
Textfeld</t>
        </r>
      </text>
    </comment>
    <comment ref="T327" authorId="1">
      <text>
        <r>
          <rPr>
            <b/>
            <sz val="9"/>
            <rFont val="Tahoma"/>
          </rPr>
          <t>Gairola, Krishan:</t>
        </r>
        <r>
          <rPr>
            <sz val="9"/>
            <rFont val="Tahoma"/>
          </rPr>
          <t xml:space="preserve">
Textfeld</t>
        </r>
      </text>
    </comment>
    <comment ref="U327" authorId="1">
      <text>
        <r>
          <rPr>
            <b/>
            <sz val="9"/>
            <rFont val="Tahoma"/>
          </rPr>
          <t>Gairola, Krishan:</t>
        </r>
        <r>
          <rPr>
            <sz val="9"/>
            <rFont val="Tahoma"/>
          </rPr>
          <t xml:space="preserve">
Textfeld</t>
        </r>
      </text>
    </comment>
    <comment ref="V327" authorId="1">
      <text>
        <r>
          <rPr>
            <b/>
            <sz val="9"/>
            <rFont val="Tahoma"/>
          </rPr>
          <t>Gairola, Krishan:</t>
        </r>
        <r>
          <rPr>
            <sz val="9"/>
            <rFont val="Tahoma"/>
          </rPr>
          <t xml:space="preserve">
Textfeld</t>
        </r>
      </text>
    </comment>
    <comment ref="W327" authorId="1">
      <text>
        <r>
          <rPr>
            <b/>
            <sz val="9"/>
            <rFont val="Tahoma"/>
          </rPr>
          <t>Gairola, Krishan:</t>
        </r>
        <r>
          <rPr>
            <sz val="9"/>
            <rFont val="Tahoma"/>
          </rPr>
          <t xml:space="preserve">
Textfeld</t>
        </r>
      </text>
    </comment>
    <comment ref="X327" authorId="1">
      <text>
        <r>
          <rPr>
            <b/>
            <sz val="9"/>
            <rFont val="Tahoma"/>
          </rPr>
          <t>Gairola, Krishan:</t>
        </r>
        <r>
          <rPr>
            <sz val="9"/>
            <rFont val="Tahoma"/>
          </rPr>
          <t xml:space="preserve">
Textfeld</t>
        </r>
      </text>
    </comment>
    <comment ref="Y327" authorId="1">
      <text>
        <r>
          <rPr>
            <b/>
            <sz val="9"/>
            <rFont val="Tahoma"/>
          </rPr>
          <t>Gairola, Krishan:</t>
        </r>
        <r>
          <rPr>
            <sz val="9"/>
            <rFont val="Tahoma"/>
          </rPr>
          <t xml:space="preserve">
Textfeld</t>
        </r>
      </text>
    </comment>
    <comment ref="Z327" authorId="1">
      <text>
        <r>
          <rPr>
            <b/>
            <sz val="9"/>
            <rFont val="Tahoma"/>
          </rPr>
          <t>Gairola, Krishan:</t>
        </r>
        <r>
          <rPr>
            <sz val="9"/>
            <rFont val="Tahoma"/>
          </rPr>
          <t xml:space="preserve">
Textfeld</t>
        </r>
      </text>
    </comment>
    <comment ref="I328" authorId="0">
      <text>
        <r>
          <rPr>
            <b/>
            <sz val="9"/>
            <rFont val="Tahoma"/>
          </rPr>
          <t>von Kleist, Björn:</t>
        </r>
        <r>
          <rPr>
            <sz val="9"/>
            <rFont val="Tahoma"/>
          </rPr>
          <t xml:space="preserve">
CO2-Wert</t>
        </r>
      </text>
    </comment>
    <comment ref="J328" authorId="0">
      <text>
        <r>
          <rPr>
            <b/>
            <sz val="9"/>
            <rFont val="Tahoma"/>
          </rPr>
          <t>von Kleist, Björn:</t>
        </r>
        <r>
          <rPr>
            <sz val="9"/>
            <rFont val="Tahoma"/>
          </rPr>
          <t xml:space="preserve">
CO2-Wert</t>
        </r>
      </text>
    </comment>
    <comment ref="K328" authorId="0">
      <text>
        <r>
          <rPr>
            <b/>
            <sz val="9"/>
            <rFont val="Tahoma"/>
          </rPr>
          <t>von Kleist, Björn:</t>
        </r>
        <r>
          <rPr>
            <sz val="9"/>
            <rFont val="Tahoma"/>
          </rPr>
          <t xml:space="preserve">
CO2-Wert</t>
        </r>
      </text>
    </comment>
    <comment ref="L328" authorId="0">
      <text>
        <r>
          <rPr>
            <b/>
            <sz val="9"/>
            <rFont val="Tahoma"/>
          </rPr>
          <t>von Kleist, Björn:</t>
        </r>
        <r>
          <rPr>
            <sz val="9"/>
            <rFont val="Tahoma"/>
          </rPr>
          <t xml:space="preserve">
CO2-Wert</t>
        </r>
      </text>
    </comment>
    <comment ref="M328" authorId="0">
      <text>
        <r>
          <rPr>
            <b/>
            <sz val="9"/>
            <rFont val="Tahoma"/>
          </rPr>
          <t>von Kleist, Björn:</t>
        </r>
        <r>
          <rPr>
            <sz val="9"/>
            <rFont val="Tahoma"/>
          </rPr>
          <t xml:space="preserve">
CO2-Wert</t>
        </r>
      </text>
    </comment>
    <comment ref="N328" authorId="0">
      <text>
        <r>
          <rPr>
            <b/>
            <sz val="9"/>
            <rFont val="Tahoma"/>
          </rPr>
          <t>von Kleist, Björn:</t>
        </r>
        <r>
          <rPr>
            <sz val="9"/>
            <rFont val="Tahoma"/>
          </rPr>
          <t xml:space="preserve">
CO2-Wert</t>
        </r>
      </text>
    </comment>
    <comment ref="O328" authorId="0">
      <text>
        <r>
          <rPr>
            <b/>
            <sz val="9"/>
            <rFont val="Tahoma"/>
          </rPr>
          <t>von Kleist, Björn:</t>
        </r>
        <r>
          <rPr>
            <sz val="9"/>
            <rFont val="Tahoma"/>
          </rPr>
          <t xml:space="preserve">
CO2-Wert</t>
        </r>
      </text>
    </comment>
    <comment ref="P328" authorId="0">
      <text>
        <r>
          <rPr>
            <b/>
            <sz val="9"/>
            <rFont val="Tahoma"/>
          </rPr>
          <t>von Kleist, Björn:</t>
        </r>
        <r>
          <rPr>
            <sz val="9"/>
            <rFont val="Tahoma"/>
          </rPr>
          <t xml:space="preserve">
CO2-Wert</t>
        </r>
      </text>
    </comment>
    <comment ref="Q328" authorId="0">
      <text>
        <r>
          <rPr>
            <b/>
            <sz val="9"/>
            <rFont val="Tahoma"/>
          </rPr>
          <t>von Kleist, Björn:</t>
        </r>
        <r>
          <rPr>
            <sz val="9"/>
            <rFont val="Tahoma"/>
          </rPr>
          <t xml:space="preserve">
CO2-Wert</t>
        </r>
      </text>
    </comment>
    <comment ref="R328" authorId="0">
      <text>
        <r>
          <rPr>
            <b/>
            <sz val="9"/>
            <rFont val="Tahoma"/>
          </rPr>
          <t>von Kleist, Björn:</t>
        </r>
        <r>
          <rPr>
            <sz val="9"/>
            <rFont val="Tahoma"/>
          </rPr>
          <t xml:space="preserve">
CO2-Wert</t>
        </r>
      </text>
    </comment>
    <comment ref="S328" authorId="0">
      <text>
        <r>
          <rPr>
            <b/>
            <sz val="9"/>
            <rFont val="Tahoma"/>
          </rPr>
          <t>von Kleist, Björn:</t>
        </r>
        <r>
          <rPr>
            <sz val="9"/>
            <rFont val="Tahoma"/>
          </rPr>
          <t xml:space="preserve">
CO2-Wert</t>
        </r>
      </text>
    </comment>
    <comment ref="T328" authorId="0">
      <text>
        <r>
          <rPr>
            <b/>
            <sz val="9"/>
            <rFont val="Tahoma"/>
          </rPr>
          <t>von Kleist, Björn:</t>
        </r>
        <r>
          <rPr>
            <sz val="9"/>
            <rFont val="Tahoma"/>
          </rPr>
          <t xml:space="preserve">
CO2-Wert</t>
        </r>
      </text>
    </comment>
    <comment ref="U328" authorId="0">
      <text>
        <r>
          <rPr>
            <b/>
            <sz val="9"/>
            <rFont val="Tahoma"/>
          </rPr>
          <t>von Kleist, Björn:</t>
        </r>
        <r>
          <rPr>
            <sz val="9"/>
            <rFont val="Tahoma"/>
          </rPr>
          <t xml:space="preserve">
CO2-Wert</t>
        </r>
      </text>
    </comment>
    <comment ref="V328" authorId="0">
      <text>
        <r>
          <rPr>
            <b/>
            <sz val="9"/>
            <rFont val="Tahoma"/>
          </rPr>
          <t>von Kleist, Björn:</t>
        </r>
        <r>
          <rPr>
            <sz val="9"/>
            <rFont val="Tahoma"/>
          </rPr>
          <t xml:space="preserve">
CO2-Wert</t>
        </r>
      </text>
    </comment>
    <comment ref="W328" authorId="0">
      <text>
        <r>
          <rPr>
            <b/>
            <sz val="9"/>
            <rFont val="Tahoma"/>
          </rPr>
          <t>von Kleist, Björn:</t>
        </r>
        <r>
          <rPr>
            <sz val="9"/>
            <rFont val="Tahoma"/>
          </rPr>
          <t xml:space="preserve">
CO2-Wert</t>
        </r>
      </text>
    </comment>
    <comment ref="X328" authorId="0">
      <text>
        <r>
          <rPr>
            <b/>
            <sz val="9"/>
            <rFont val="Tahoma"/>
          </rPr>
          <t>von Kleist, Björn:</t>
        </r>
        <r>
          <rPr>
            <sz val="9"/>
            <rFont val="Tahoma"/>
          </rPr>
          <t xml:space="preserve">
CO2-Wert</t>
        </r>
      </text>
    </comment>
    <comment ref="Y328" authorId="0">
      <text>
        <r>
          <rPr>
            <b/>
            <sz val="9"/>
            <rFont val="Tahoma"/>
          </rPr>
          <t>von Kleist, Björn:</t>
        </r>
        <r>
          <rPr>
            <sz val="9"/>
            <rFont val="Tahoma"/>
          </rPr>
          <t xml:space="preserve">
CO2-Wert</t>
        </r>
      </text>
    </comment>
    <comment ref="Z328" authorId="0">
      <text>
        <r>
          <rPr>
            <b/>
            <sz val="9"/>
            <rFont val="Tahoma"/>
          </rPr>
          <t>von Kleist, Björn:</t>
        </r>
        <r>
          <rPr>
            <sz val="9"/>
            <rFont val="Tahoma"/>
          </rPr>
          <t xml:space="preserve">
CO2-Wert</t>
        </r>
      </text>
    </comment>
    <comment ref="I329" authorId="1">
      <text>
        <r>
          <rPr>
            <b/>
            <sz val="9"/>
            <rFont val="Tahoma"/>
          </rPr>
          <t>Gairola, Krishan:</t>
        </r>
        <r>
          <rPr>
            <sz val="9"/>
            <rFont val="Tahoma"/>
          </rPr>
          <t xml:space="preserve">
Textfeld</t>
        </r>
      </text>
    </comment>
    <comment ref="J329" authorId="1">
      <text>
        <r>
          <rPr>
            <b/>
            <sz val="9"/>
            <rFont val="Tahoma"/>
          </rPr>
          <t>Gairola, Krishan:</t>
        </r>
        <r>
          <rPr>
            <sz val="9"/>
            <rFont val="Tahoma"/>
          </rPr>
          <t xml:space="preserve">
Textfeld</t>
        </r>
      </text>
    </comment>
    <comment ref="K329" authorId="1">
      <text>
        <r>
          <rPr>
            <b/>
            <sz val="9"/>
            <rFont val="Tahoma"/>
          </rPr>
          <t>Gairola, Krishan:</t>
        </r>
        <r>
          <rPr>
            <sz val="9"/>
            <rFont val="Tahoma"/>
          </rPr>
          <t xml:space="preserve">
Textfeld</t>
        </r>
      </text>
    </comment>
    <comment ref="L329" authorId="1">
      <text>
        <r>
          <rPr>
            <b/>
            <sz val="9"/>
            <rFont val="Tahoma"/>
          </rPr>
          <t>Gairola, Krishan:</t>
        </r>
        <r>
          <rPr>
            <sz val="9"/>
            <rFont val="Tahoma"/>
          </rPr>
          <t xml:space="preserve">
Textfeld</t>
        </r>
      </text>
    </comment>
    <comment ref="M329" authorId="1">
      <text>
        <r>
          <rPr>
            <b/>
            <sz val="9"/>
            <rFont val="Tahoma"/>
          </rPr>
          <t>Gairola, Krishan:</t>
        </r>
        <r>
          <rPr>
            <sz val="9"/>
            <rFont val="Tahoma"/>
          </rPr>
          <t xml:space="preserve">
Textfeld</t>
        </r>
      </text>
    </comment>
    <comment ref="N329" authorId="1">
      <text>
        <r>
          <rPr>
            <b/>
            <sz val="9"/>
            <rFont val="Tahoma"/>
          </rPr>
          <t>Gairola, Krishan:</t>
        </r>
        <r>
          <rPr>
            <sz val="9"/>
            <rFont val="Tahoma"/>
          </rPr>
          <t xml:space="preserve">
Textfeld</t>
        </r>
      </text>
    </comment>
    <comment ref="O329" authorId="1">
      <text>
        <r>
          <rPr>
            <b/>
            <sz val="9"/>
            <rFont val="Tahoma"/>
          </rPr>
          <t>Gairola, Krishan:</t>
        </r>
        <r>
          <rPr>
            <sz val="9"/>
            <rFont val="Tahoma"/>
          </rPr>
          <t xml:space="preserve">
Textfeld</t>
        </r>
      </text>
    </comment>
    <comment ref="P329" authorId="1">
      <text>
        <r>
          <rPr>
            <b/>
            <sz val="9"/>
            <rFont val="Tahoma"/>
          </rPr>
          <t>Gairola, Krishan:</t>
        </r>
        <r>
          <rPr>
            <sz val="9"/>
            <rFont val="Tahoma"/>
          </rPr>
          <t xml:space="preserve">
Textfeld</t>
        </r>
      </text>
    </comment>
    <comment ref="Q329" authorId="1">
      <text>
        <r>
          <rPr>
            <b/>
            <sz val="9"/>
            <rFont val="Tahoma"/>
          </rPr>
          <t>Gairola, Krishan:</t>
        </r>
        <r>
          <rPr>
            <sz val="9"/>
            <rFont val="Tahoma"/>
          </rPr>
          <t xml:space="preserve">
Textfeld</t>
        </r>
      </text>
    </comment>
    <comment ref="R329" authorId="1">
      <text>
        <r>
          <rPr>
            <b/>
            <sz val="9"/>
            <rFont val="Tahoma"/>
          </rPr>
          <t>Gairola, Krishan:</t>
        </r>
        <r>
          <rPr>
            <sz val="9"/>
            <rFont val="Tahoma"/>
          </rPr>
          <t xml:space="preserve">
Textfeld</t>
        </r>
      </text>
    </comment>
    <comment ref="S329" authorId="1">
      <text>
        <r>
          <rPr>
            <b/>
            <sz val="9"/>
            <rFont val="Tahoma"/>
          </rPr>
          <t>Gairola, Krishan:</t>
        </r>
        <r>
          <rPr>
            <sz val="9"/>
            <rFont val="Tahoma"/>
          </rPr>
          <t xml:space="preserve">
Textfeld</t>
        </r>
      </text>
    </comment>
    <comment ref="T329" authorId="1">
      <text>
        <r>
          <rPr>
            <b/>
            <sz val="9"/>
            <rFont val="Tahoma"/>
          </rPr>
          <t>Gairola, Krishan:</t>
        </r>
        <r>
          <rPr>
            <sz val="9"/>
            <rFont val="Tahoma"/>
          </rPr>
          <t xml:space="preserve">
Textfeld</t>
        </r>
      </text>
    </comment>
    <comment ref="U329" authorId="1">
      <text>
        <r>
          <rPr>
            <b/>
            <sz val="9"/>
            <rFont val="Tahoma"/>
          </rPr>
          <t>Gairola, Krishan:</t>
        </r>
        <r>
          <rPr>
            <sz val="9"/>
            <rFont val="Tahoma"/>
          </rPr>
          <t xml:space="preserve">
Textfeld</t>
        </r>
      </text>
    </comment>
    <comment ref="V329" authorId="1">
      <text>
        <r>
          <rPr>
            <b/>
            <sz val="9"/>
            <rFont val="Tahoma"/>
          </rPr>
          <t>Gairola, Krishan:</t>
        </r>
        <r>
          <rPr>
            <sz val="9"/>
            <rFont val="Tahoma"/>
          </rPr>
          <t xml:space="preserve">
Textfeld</t>
        </r>
      </text>
    </comment>
    <comment ref="W329" authorId="1">
      <text>
        <r>
          <rPr>
            <b/>
            <sz val="9"/>
            <rFont val="Tahoma"/>
          </rPr>
          <t>Gairola, Krishan:</t>
        </r>
        <r>
          <rPr>
            <sz val="9"/>
            <rFont val="Tahoma"/>
          </rPr>
          <t xml:space="preserve">
Textfeld</t>
        </r>
      </text>
    </comment>
    <comment ref="X329" authorId="1">
      <text>
        <r>
          <rPr>
            <b/>
            <sz val="9"/>
            <rFont val="Tahoma"/>
          </rPr>
          <t>Gairola, Krishan:</t>
        </r>
        <r>
          <rPr>
            <sz val="9"/>
            <rFont val="Tahoma"/>
          </rPr>
          <t xml:space="preserve">
Textfeld</t>
        </r>
      </text>
    </comment>
    <comment ref="Y329" authorId="1">
      <text>
        <r>
          <rPr>
            <b/>
            <sz val="9"/>
            <rFont val="Tahoma"/>
          </rPr>
          <t>Gairola, Krishan:</t>
        </r>
        <r>
          <rPr>
            <sz val="9"/>
            <rFont val="Tahoma"/>
          </rPr>
          <t xml:space="preserve">
Textfeld</t>
        </r>
      </text>
    </comment>
    <comment ref="Z329" authorId="1">
      <text>
        <r>
          <rPr>
            <b/>
            <sz val="9"/>
            <rFont val="Tahoma"/>
          </rPr>
          <t>Gairola, Krishan:</t>
        </r>
        <r>
          <rPr>
            <sz val="9"/>
            <rFont val="Tahoma"/>
          </rPr>
          <t xml:space="preserve">
Textfeld</t>
        </r>
      </text>
    </comment>
    <comment ref="I330" authorId="0">
      <text>
        <r>
          <rPr>
            <b/>
            <sz val="9"/>
            <rFont val="Tahoma"/>
          </rPr>
          <t>von Kleist, Björn:</t>
        </r>
        <r>
          <rPr>
            <sz val="9"/>
            <rFont val="Tahoma"/>
          </rPr>
          <t xml:space="preserve">
CO2-Wert</t>
        </r>
      </text>
    </comment>
    <comment ref="J330" authorId="0">
      <text>
        <r>
          <rPr>
            <b/>
            <sz val="9"/>
            <rFont val="Tahoma"/>
          </rPr>
          <t>von Kleist, Björn:</t>
        </r>
        <r>
          <rPr>
            <sz val="9"/>
            <rFont val="Tahoma"/>
          </rPr>
          <t xml:space="preserve">
CO2-Wert</t>
        </r>
      </text>
    </comment>
    <comment ref="K330" authorId="0">
      <text>
        <r>
          <rPr>
            <b/>
            <sz val="9"/>
            <rFont val="Tahoma"/>
          </rPr>
          <t>von Kleist, Björn:</t>
        </r>
        <r>
          <rPr>
            <sz val="9"/>
            <rFont val="Tahoma"/>
          </rPr>
          <t xml:space="preserve">
CO2-Wert</t>
        </r>
      </text>
    </comment>
    <comment ref="L330" authorId="0">
      <text>
        <r>
          <rPr>
            <b/>
            <sz val="9"/>
            <rFont val="Tahoma"/>
          </rPr>
          <t>von Kleist, Björn:</t>
        </r>
        <r>
          <rPr>
            <sz val="9"/>
            <rFont val="Tahoma"/>
          </rPr>
          <t xml:space="preserve">
CO2-Wert</t>
        </r>
      </text>
    </comment>
    <comment ref="M330" authorId="0">
      <text>
        <r>
          <rPr>
            <b/>
            <sz val="9"/>
            <rFont val="Tahoma"/>
          </rPr>
          <t>von Kleist, Björn:</t>
        </r>
        <r>
          <rPr>
            <sz val="9"/>
            <rFont val="Tahoma"/>
          </rPr>
          <t xml:space="preserve">
CO2-Wert</t>
        </r>
      </text>
    </comment>
    <comment ref="N330" authorId="0">
      <text>
        <r>
          <rPr>
            <b/>
            <sz val="9"/>
            <rFont val="Tahoma"/>
          </rPr>
          <t>von Kleist, Björn:</t>
        </r>
        <r>
          <rPr>
            <sz val="9"/>
            <rFont val="Tahoma"/>
          </rPr>
          <t xml:space="preserve">
CO2-Wert</t>
        </r>
      </text>
    </comment>
    <comment ref="O330" authorId="0">
      <text>
        <r>
          <rPr>
            <b/>
            <sz val="9"/>
            <rFont val="Tahoma"/>
          </rPr>
          <t>von Kleist, Björn:</t>
        </r>
        <r>
          <rPr>
            <sz val="9"/>
            <rFont val="Tahoma"/>
          </rPr>
          <t xml:space="preserve">
CO2-Wert</t>
        </r>
      </text>
    </comment>
    <comment ref="P330" authorId="0">
      <text>
        <r>
          <rPr>
            <b/>
            <sz val="9"/>
            <rFont val="Tahoma"/>
          </rPr>
          <t>von Kleist, Björn:</t>
        </r>
        <r>
          <rPr>
            <sz val="9"/>
            <rFont val="Tahoma"/>
          </rPr>
          <t xml:space="preserve">
CO2-Wert</t>
        </r>
      </text>
    </comment>
    <comment ref="Q330" authorId="0">
      <text>
        <r>
          <rPr>
            <b/>
            <sz val="9"/>
            <rFont val="Tahoma"/>
          </rPr>
          <t>von Kleist, Björn:</t>
        </r>
        <r>
          <rPr>
            <sz val="9"/>
            <rFont val="Tahoma"/>
          </rPr>
          <t xml:space="preserve">
CO2-Wert</t>
        </r>
      </text>
    </comment>
    <comment ref="R330" authorId="0">
      <text>
        <r>
          <rPr>
            <b/>
            <sz val="9"/>
            <rFont val="Tahoma"/>
          </rPr>
          <t>von Kleist, Björn:</t>
        </r>
        <r>
          <rPr>
            <sz val="9"/>
            <rFont val="Tahoma"/>
          </rPr>
          <t xml:space="preserve">
CO2-Wert</t>
        </r>
      </text>
    </comment>
    <comment ref="S330" authorId="0">
      <text>
        <r>
          <rPr>
            <b/>
            <sz val="9"/>
            <rFont val="Tahoma"/>
          </rPr>
          <t>von Kleist, Björn:</t>
        </r>
        <r>
          <rPr>
            <sz val="9"/>
            <rFont val="Tahoma"/>
          </rPr>
          <t xml:space="preserve">
CO2-Wert</t>
        </r>
      </text>
    </comment>
    <comment ref="T330" authorId="0">
      <text>
        <r>
          <rPr>
            <b/>
            <sz val="9"/>
            <rFont val="Tahoma"/>
          </rPr>
          <t>von Kleist, Björn:</t>
        </r>
        <r>
          <rPr>
            <sz val="9"/>
            <rFont val="Tahoma"/>
          </rPr>
          <t xml:space="preserve">
CO2-Wert</t>
        </r>
      </text>
    </comment>
    <comment ref="U330" authorId="0">
      <text>
        <r>
          <rPr>
            <b/>
            <sz val="9"/>
            <rFont val="Tahoma"/>
          </rPr>
          <t>von Kleist, Björn:</t>
        </r>
        <r>
          <rPr>
            <sz val="9"/>
            <rFont val="Tahoma"/>
          </rPr>
          <t xml:space="preserve">
CO2-Wert</t>
        </r>
      </text>
    </comment>
    <comment ref="V330" authorId="0">
      <text>
        <r>
          <rPr>
            <b/>
            <sz val="9"/>
            <rFont val="Tahoma"/>
          </rPr>
          <t>von Kleist, Björn:</t>
        </r>
        <r>
          <rPr>
            <sz val="9"/>
            <rFont val="Tahoma"/>
          </rPr>
          <t xml:space="preserve">
CO2-Wert</t>
        </r>
      </text>
    </comment>
    <comment ref="W330" authorId="0">
      <text>
        <r>
          <rPr>
            <b/>
            <sz val="9"/>
            <rFont val="Tahoma"/>
          </rPr>
          <t>von Kleist, Björn:</t>
        </r>
        <r>
          <rPr>
            <sz val="9"/>
            <rFont val="Tahoma"/>
          </rPr>
          <t xml:space="preserve">
CO2-Wert</t>
        </r>
      </text>
    </comment>
    <comment ref="X330" authorId="0">
      <text>
        <r>
          <rPr>
            <b/>
            <sz val="9"/>
            <rFont val="Tahoma"/>
          </rPr>
          <t>von Kleist, Björn:</t>
        </r>
        <r>
          <rPr>
            <sz val="9"/>
            <rFont val="Tahoma"/>
          </rPr>
          <t xml:space="preserve">
CO2-Wert</t>
        </r>
      </text>
    </comment>
    <comment ref="Y330" authorId="0">
      <text>
        <r>
          <rPr>
            <b/>
            <sz val="9"/>
            <rFont val="Tahoma"/>
          </rPr>
          <t>von Kleist, Björn:</t>
        </r>
        <r>
          <rPr>
            <sz val="9"/>
            <rFont val="Tahoma"/>
          </rPr>
          <t xml:space="preserve">
CO2-Wert</t>
        </r>
      </text>
    </comment>
    <comment ref="Z330" authorId="0">
      <text>
        <r>
          <rPr>
            <b/>
            <sz val="9"/>
            <rFont val="Tahoma"/>
          </rPr>
          <t>von Kleist, Björn:</t>
        </r>
        <r>
          <rPr>
            <sz val="9"/>
            <rFont val="Tahoma"/>
          </rPr>
          <t xml:space="preserve">
CO2-Wert</t>
        </r>
      </text>
    </comment>
    <comment ref="I331" authorId="1">
      <text>
        <r>
          <rPr>
            <b/>
            <sz val="9"/>
            <rFont val="Tahoma"/>
          </rPr>
          <t>Gairola, Krishan:</t>
        </r>
        <r>
          <rPr>
            <sz val="9"/>
            <rFont val="Tahoma"/>
          </rPr>
          <t xml:space="preserve">
Textfeld</t>
        </r>
      </text>
    </comment>
    <comment ref="J331" authorId="1">
      <text>
        <r>
          <rPr>
            <b/>
            <sz val="9"/>
            <rFont val="Tahoma"/>
          </rPr>
          <t>Gairola, Krishan:</t>
        </r>
        <r>
          <rPr>
            <sz val="9"/>
            <rFont val="Tahoma"/>
          </rPr>
          <t xml:space="preserve">
Textfeld</t>
        </r>
      </text>
    </comment>
    <comment ref="K331" authorId="1">
      <text>
        <r>
          <rPr>
            <b/>
            <sz val="9"/>
            <rFont val="Tahoma"/>
          </rPr>
          <t>Gairola, Krishan:</t>
        </r>
        <r>
          <rPr>
            <sz val="9"/>
            <rFont val="Tahoma"/>
          </rPr>
          <t xml:space="preserve">
Textfeld</t>
        </r>
      </text>
    </comment>
    <comment ref="L331" authorId="1">
      <text>
        <r>
          <rPr>
            <b/>
            <sz val="9"/>
            <rFont val="Tahoma"/>
          </rPr>
          <t>Gairola, Krishan:</t>
        </r>
        <r>
          <rPr>
            <sz val="9"/>
            <rFont val="Tahoma"/>
          </rPr>
          <t xml:space="preserve">
Textfeld</t>
        </r>
      </text>
    </comment>
    <comment ref="M331" authorId="1">
      <text>
        <r>
          <rPr>
            <b/>
            <sz val="9"/>
            <rFont val="Tahoma"/>
          </rPr>
          <t>Gairola, Krishan:</t>
        </r>
        <r>
          <rPr>
            <sz val="9"/>
            <rFont val="Tahoma"/>
          </rPr>
          <t xml:space="preserve">
Textfeld</t>
        </r>
      </text>
    </comment>
    <comment ref="N331" authorId="1">
      <text>
        <r>
          <rPr>
            <b/>
            <sz val="9"/>
            <rFont val="Tahoma"/>
          </rPr>
          <t>Gairola, Krishan:</t>
        </r>
        <r>
          <rPr>
            <sz val="9"/>
            <rFont val="Tahoma"/>
          </rPr>
          <t xml:space="preserve">
Textfeld</t>
        </r>
      </text>
    </comment>
    <comment ref="O331" authorId="1">
      <text>
        <r>
          <rPr>
            <b/>
            <sz val="9"/>
            <rFont val="Tahoma"/>
          </rPr>
          <t>Gairola, Krishan:</t>
        </r>
        <r>
          <rPr>
            <sz val="9"/>
            <rFont val="Tahoma"/>
          </rPr>
          <t xml:space="preserve">
Textfeld</t>
        </r>
      </text>
    </comment>
    <comment ref="P331" authorId="1">
      <text>
        <r>
          <rPr>
            <b/>
            <sz val="9"/>
            <rFont val="Tahoma"/>
          </rPr>
          <t>Gairola, Krishan:</t>
        </r>
        <r>
          <rPr>
            <sz val="9"/>
            <rFont val="Tahoma"/>
          </rPr>
          <t xml:space="preserve">
Textfeld</t>
        </r>
      </text>
    </comment>
    <comment ref="Q331" authorId="1">
      <text>
        <r>
          <rPr>
            <b/>
            <sz val="9"/>
            <rFont val="Tahoma"/>
          </rPr>
          <t>Gairola, Krishan:</t>
        </r>
        <r>
          <rPr>
            <sz val="9"/>
            <rFont val="Tahoma"/>
          </rPr>
          <t xml:space="preserve">
Textfeld</t>
        </r>
      </text>
    </comment>
    <comment ref="R331" authorId="1">
      <text>
        <r>
          <rPr>
            <b/>
            <sz val="9"/>
            <rFont val="Tahoma"/>
          </rPr>
          <t>Gairola, Krishan:</t>
        </r>
        <r>
          <rPr>
            <sz val="9"/>
            <rFont val="Tahoma"/>
          </rPr>
          <t xml:space="preserve">
Textfeld</t>
        </r>
      </text>
    </comment>
    <comment ref="S331" authorId="1">
      <text>
        <r>
          <rPr>
            <b/>
            <sz val="9"/>
            <rFont val="Tahoma"/>
          </rPr>
          <t>Gairola, Krishan:</t>
        </r>
        <r>
          <rPr>
            <sz val="9"/>
            <rFont val="Tahoma"/>
          </rPr>
          <t xml:space="preserve">
Textfeld</t>
        </r>
      </text>
    </comment>
    <comment ref="T331" authorId="1">
      <text>
        <r>
          <rPr>
            <b/>
            <sz val="9"/>
            <rFont val="Tahoma"/>
          </rPr>
          <t>Gairola, Krishan:</t>
        </r>
        <r>
          <rPr>
            <sz val="9"/>
            <rFont val="Tahoma"/>
          </rPr>
          <t xml:space="preserve">
Textfeld</t>
        </r>
      </text>
    </comment>
    <comment ref="U331" authorId="1">
      <text>
        <r>
          <rPr>
            <b/>
            <sz val="9"/>
            <rFont val="Tahoma"/>
          </rPr>
          <t>Gairola, Krishan:</t>
        </r>
        <r>
          <rPr>
            <sz val="9"/>
            <rFont val="Tahoma"/>
          </rPr>
          <t xml:space="preserve">
Textfeld</t>
        </r>
      </text>
    </comment>
    <comment ref="V331" authorId="1">
      <text>
        <r>
          <rPr>
            <b/>
            <sz val="9"/>
            <rFont val="Tahoma"/>
          </rPr>
          <t>Gairola, Krishan:</t>
        </r>
        <r>
          <rPr>
            <sz val="9"/>
            <rFont val="Tahoma"/>
          </rPr>
          <t xml:space="preserve">
Textfeld</t>
        </r>
      </text>
    </comment>
    <comment ref="W331" authorId="1">
      <text>
        <r>
          <rPr>
            <b/>
            <sz val="9"/>
            <rFont val="Tahoma"/>
          </rPr>
          <t>Gairola, Krishan:</t>
        </r>
        <r>
          <rPr>
            <sz val="9"/>
            <rFont val="Tahoma"/>
          </rPr>
          <t xml:space="preserve">
Textfeld</t>
        </r>
      </text>
    </comment>
    <comment ref="X331" authorId="1">
      <text>
        <r>
          <rPr>
            <b/>
            <sz val="9"/>
            <rFont val="Tahoma"/>
          </rPr>
          <t>Gairola, Krishan:</t>
        </r>
        <r>
          <rPr>
            <sz val="9"/>
            <rFont val="Tahoma"/>
          </rPr>
          <t xml:space="preserve">
Textfeld</t>
        </r>
      </text>
    </comment>
    <comment ref="Y331" authorId="1">
      <text>
        <r>
          <rPr>
            <b/>
            <sz val="9"/>
            <rFont val="Tahoma"/>
          </rPr>
          <t>Gairola, Krishan:</t>
        </r>
        <r>
          <rPr>
            <sz val="9"/>
            <rFont val="Tahoma"/>
          </rPr>
          <t xml:space="preserve">
Textfeld</t>
        </r>
      </text>
    </comment>
    <comment ref="Z331" authorId="1">
      <text>
        <r>
          <rPr>
            <b/>
            <sz val="9"/>
            <rFont val="Tahoma"/>
          </rPr>
          <t>Gairola, Krishan:</t>
        </r>
        <r>
          <rPr>
            <sz val="9"/>
            <rFont val="Tahoma"/>
          </rPr>
          <t xml:space="preserve">
Textfeld</t>
        </r>
      </text>
    </comment>
    <comment ref="I332" authorId="0">
      <text>
        <r>
          <rPr>
            <b/>
            <sz val="9"/>
            <rFont val="Tahoma"/>
          </rPr>
          <t>von Kleist, Björn:</t>
        </r>
        <r>
          <rPr>
            <sz val="9"/>
            <rFont val="Tahoma"/>
          </rPr>
          <t xml:space="preserve">
CO2-Wert</t>
        </r>
      </text>
    </comment>
    <comment ref="J332" authorId="0">
      <text>
        <r>
          <rPr>
            <b/>
            <sz val="9"/>
            <rFont val="Tahoma"/>
          </rPr>
          <t>von Kleist, Björn:</t>
        </r>
        <r>
          <rPr>
            <sz val="9"/>
            <rFont val="Tahoma"/>
          </rPr>
          <t xml:space="preserve">
CO2-Wert</t>
        </r>
      </text>
    </comment>
    <comment ref="K332" authorId="0">
      <text>
        <r>
          <rPr>
            <b/>
            <sz val="9"/>
            <rFont val="Tahoma"/>
          </rPr>
          <t>von Kleist, Björn:</t>
        </r>
        <r>
          <rPr>
            <sz val="9"/>
            <rFont val="Tahoma"/>
          </rPr>
          <t xml:space="preserve">
CO2-Wert</t>
        </r>
      </text>
    </comment>
    <comment ref="L332" authorId="0">
      <text>
        <r>
          <rPr>
            <b/>
            <sz val="9"/>
            <rFont val="Tahoma"/>
          </rPr>
          <t>von Kleist, Björn:</t>
        </r>
        <r>
          <rPr>
            <sz val="9"/>
            <rFont val="Tahoma"/>
          </rPr>
          <t xml:space="preserve">
CO2-Wert</t>
        </r>
      </text>
    </comment>
    <comment ref="M332" authorId="0">
      <text>
        <r>
          <rPr>
            <b/>
            <sz val="9"/>
            <rFont val="Tahoma"/>
          </rPr>
          <t>von Kleist, Björn:</t>
        </r>
        <r>
          <rPr>
            <sz val="9"/>
            <rFont val="Tahoma"/>
          </rPr>
          <t xml:space="preserve">
CO2-Wert</t>
        </r>
      </text>
    </comment>
    <comment ref="N332" authorId="0">
      <text>
        <r>
          <rPr>
            <b/>
            <sz val="9"/>
            <rFont val="Tahoma"/>
          </rPr>
          <t>von Kleist, Björn:</t>
        </r>
        <r>
          <rPr>
            <sz val="9"/>
            <rFont val="Tahoma"/>
          </rPr>
          <t xml:space="preserve">
CO2-Wert</t>
        </r>
      </text>
    </comment>
    <comment ref="O332" authorId="0">
      <text>
        <r>
          <rPr>
            <b/>
            <sz val="9"/>
            <rFont val="Tahoma"/>
          </rPr>
          <t>von Kleist, Björn:</t>
        </r>
        <r>
          <rPr>
            <sz val="9"/>
            <rFont val="Tahoma"/>
          </rPr>
          <t xml:space="preserve">
CO2-Wert</t>
        </r>
      </text>
    </comment>
    <comment ref="P332" authorId="0">
      <text>
        <r>
          <rPr>
            <b/>
            <sz val="9"/>
            <rFont val="Tahoma"/>
          </rPr>
          <t>von Kleist, Björn:</t>
        </r>
        <r>
          <rPr>
            <sz val="9"/>
            <rFont val="Tahoma"/>
          </rPr>
          <t xml:space="preserve">
CO2-Wert</t>
        </r>
      </text>
    </comment>
    <comment ref="Q332" authorId="0">
      <text>
        <r>
          <rPr>
            <b/>
            <sz val="9"/>
            <rFont val="Tahoma"/>
          </rPr>
          <t>von Kleist, Björn:</t>
        </r>
        <r>
          <rPr>
            <sz val="9"/>
            <rFont val="Tahoma"/>
          </rPr>
          <t xml:space="preserve">
CO2-Wert</t>
        </r>
      </text>
    </comment>
    <comment ref="R332" authorId="0">
      <text>
        <r>
          <rPr>
            <b/>
            <sz val="9"/>
            <rFont val="Tahoma"/>
          </rPr>
          <t>von Kleist, Björn:</t>
        </r>
        <r>
          <rPr>
            <sz val="9"/>
            <rFont val="Tahoma"/>
          </rPr>
          <t xml:space="preserve">
CO2-Wert</t>
        </r>
      </text>
    </comment>
    <comment ref="S332" authorId="0">
      <text>
        <r>
          <rPr>
            <b/>
            <sz val="9"/>
            <rFont val="Tahoma"/>
          </rPr>
          <t>von Kleist, Björn:</t>
        </r>
        <r>
          <rPr>
            <sz val="9"/>
            <rFont val="Tahoma"/>
          </rPr>
          <t xml:space="preserve">
CO2-Wert</t>
        </r>
      </text>
    </comment>
    <comment ref="T332" authorId="0">
      <text>
        <r>
          <rPr>
            <b/>
            <sz val="9"/>
            <rFont val="Tahoma"/>
          </rPr>
          <t>von Kleist, Björn:</t>
        </r>
        <r>
          <rPr>
            <sz val="9"/>
            <rFont val="Tahoma"/>
          </rPr>
          <t xml:space="preserve">
CO2-Wert</t>
        </r>
      </text>
    </comment>
    <comment ref="U332" authorId="0">
      <text>
        <r>
          <rPr>
            <b/>
            <sz val="9"/>
            <rFont val="Tahoma"/>
          </rPr>
          <t>von Kleist, Björn:</t>
        </r>
        <r>
          <rPr>
            <sz val="9"/>
            <rFont val="Tahoma"/>
          </rPr>
          <t xml:space="preserve">
CO2-Wert</t>
        </r>
      </text>
    </comment>
    <comment ref="V332" authorId="0">
      <text>
        <r>
          <rPr>
            <b/>
            <sz val="9"/>
            <rFont val="Tahoma"/>
          </rPr>
          <t>von Kleist, Björn:</t>
        </r>
        <r>
          <rPr>
            <sz val="9"/>
            <rFont val="Tahoma"/>
          </rPr>
          <t xml:space="preserve">
CO2-Wert</t>
        </r>
      </text>
    </comment>
    <comment ref="W332" authorId="0">
      <text>
        <r>
          <rPr>
            <b/>
            <sz val="9"/>
            <rFont val="Tahoma"/>
          </rPr>
          <t>von Kleist, Björn:</t>
        </r>
        <r>
          <rPr>
            <sz val="9"/>
            <rFont val="Tahoma"/>
          </rPr>
          <t xml:space="preserve">
CO2-Wert</t>
        </r>
      </text>
    </comment>
    <comment ref="X332" authorId="0">
      <text>
        <r>
          <rPr>
            <b/>
            <sz val="9"/>
            <rFont val="Tahoma"/>
          </rPr>
          <t>von Kleist, Björn:</t>
        </r>
        <r>
          <rPr>
            <sz val="9"/>
            <rFont val="Tahoma"/>
          </rPr>
          <t xml:space="preserve">
CO2-Wert</t>
        </r>
      </text>
    </comment>
    <comment ref="Y332" authorId="0">
      <text>
        <r>
          <rPr>
            <b/>
            <sz val="9"/>
            <rFont val="Tahoma"/>
          </rPr>
          <t>von Kleist, Björn:</t>
        </r>
        <r>
          <rPr>
            <sz val="9"/>
            <rFont val="Tahoma"/>
          </rPr>
          <t xml:space="preserve">
CO2-Wert</t>
        </r>
      </text>
    </comment>
    <comment ref="Z332" authorId="0">
      <text>
        <r>
          <rPr>
            <b/>
            <sz val="9"/>
            <rFont val="Tahoma"/>
          </rPr>
          <t>von Kleist, Björn:</t>
        </r>
        <r>
          <rPr>
            <sz val="9"/>
            <rFont val="Tahoma"/>
          </rPr>
          <t xml:space="preserve">
CO2-Wert</t>
        </r>
      </text>
    </comment>
    <comment ref="I333" authorId="1">
      <text>
        <r>
          <rPr>
            <b/>
            <sz val="9"/>
            <rFont val="Tahoma"/>
          </rPr>
          <t>Gairola, Krishan:</t>
        </r>
        <r>
          <rPr>
            <sz val="9"/>
            <rFont val="Tahoma"/>
          </rPr>
          <t xml:space="preserve">
Textfeld</t>
        </r>
      </text>
    </comment>
    <comment ref="J333" authorId="1">
      <text>
        <r>
          <rPr>
            <b/>
            <sz val="9"/>
            <rFont val="Tahoma"/>
          </rPr>
          <t>Gairola, Krishan:</t>
        </r>
        <r>
          <rPr>
            <sz val="9"/>
            <rFont val="Tahoma"/>
          </rPr>
          <t xml:space="preserve">
Textfeld</t>
        </r>
      </text>
    </comment>
    <comment ref="K333" authorId="1">
      <text>
        <r>
          <rPr>
            <b/>
            <sz val="9"/>
            <rFont val="Tahoma"/>
          </rPr>
          <t>Gairola, Krishan:</t>
        </r>
        <r>
          <rPr>
            <sz val="9"/>
            <rFont val="Tahoma"/>
          </rPr>
          <t xml:space="preserve">
Textfeld</t>
        </r>
      </text>
    </comment>
    <comment ref="L333" authorId="1">
      <text>
        <r>
          <rPr>
            <b/>
            <sz val="9"/>
            <rFont val="Tahoma"/>
          </rPr>
          <t>Gairola, Krishan:</t>
        </r>
        <r>
          <rPr>
            <sz val="9"/>
            <rFont val="Tahoma"/>
          </rPr>
          <t xml:space="preserve">
Textfeld</t>
        </r>
      </text>
    </comment>
    <comment ref="M333" authorId="1">
      <text>
        <r>
          <rPr>
            <b/>
            <sz val="9"/>
            <rFont val="Tahoma"/>
          </rPr>
          <t>Gairola, Krishan:</t>
        </r>
        <r>
          <rPr>
            <sz val="9"/>
            <rFont val="Tahoma"/>
          </rPr>
          <t xml:space="preserve">
Textfeld</t>
        </r>
      </text>
    </comment>
    <comment ref="N333" authorId="1">
      <text>
        <r>
          <rPr>
            <b/>
            <sz val="9"/>
            <rFont val="Tahoma"/>
          </rPr>
          <t>Gairola, Krishan:</t>
        </r>
        <r>
          <rPr>
            <sz val="9"/>
            <rFont val="Tahoma"/>
          </rPr>
          <t xml:space="preserve">
Textfeld</t>
        </r>
      </text>
    </comment>
    <comment ref="O333" authorId="1">
      <text>
        <r>
          <rPr>
            <b/>
            <sz val="9"/>
            <rFont val="Tahoma"/>
          </rPr>
          <t>Gairola, Krishan:</t>
        </r>
        <r>
          <rPr>
            <sz val="9"/>
            <rFont val="Tahoma"/>
          </rPr>
          <t xml:space="preserve">
Textfeld</t>
        </r>
      </text>
    </comment>
    <comment ref="P333" authorId="1">
      <text>
        <r>
          <rPr>
            <b/>
            <sz val="9"/>
            <rFont val="Tahoma"/>
          </rPr>
          <t>Gairola, Krishan:</t>
        </r>
        <r>
          <rPr>
            <sz val="9"/>
            <rFont val="Tahoma"/>
          </rPr>
          <t xml:space="preserve">
Textfeld</t>
        </r>
      </text>
    </comment>
    <comment ref="Q333" authorId="1">
      <text>
        <r>
          <rPr>
            <b/>
            <sz val="9"/>
            <rFont val="Tahoma"/>
          </rPr>
          <t>Gairola, Krishan:</t>
        </r>
        <r>
          <rPr>
            <sz val="9"/>
            <rFont val="Tahoma"/>
          </rPr>
          <t xml:space="preserve">
Textfeld</t>
        </r>
      </text>
    </comment>
    <comment ref="R333" authorId="1">
      <text>
        <r>
          <rPr>
            <b/>
            <sz val="9"/>
            <rFont val="Tahoma"/>
          </rPr>
          <t>Gairola, Krishan:</t>
        </r>
        <r>
          <rPr>
            <sz val="9"/>
            <rFont val="Tahoma"/>
          </rPr>
          <t xml:space="preserve">
Textfeld</t>
        </r>
      </text>
    </comment>
    <comment ref="S333" authorId="1">
      <text>
        <r>
          <rPr>
            <b/>
            <sz val="9"/>
            <rFont val="Tahoma"/>
          </rPr>
          <t>Gairola, Krishan:</t>
        </r>
        <r>
          <rPr>
            <sz val="9"/>
            <rFont val="Tahoma"/>
          </rPr>
          <t xml:space="preserve">
Textfeld</t>
        </r>
      </text>
    </comment>
    <comment ref="T333" authorId="1">
      <text>
        <r>
          <rPr>
            <b/>
            <sz val="9"/>
            <rFont val="Tahoma"/>
          </rPr>
          <t>Gairola, Krishan:</t>
        </r>
        <r>
          <rPr>
            <sz val="9"/>
            <rFont val="Tahoma"/>
          </rPr>
          <t xml:space="preserve">
Textfeld</t>
        </r>
      </text>
    </comment>
    <comment ref="U333" authorId="1">
      <text>
        <r>
          <rPr>
            <b/>
            <sz val="9"/>
            <rFont val="Tahoma"/>
          </rPr>
          <t>Gairola, Krishan:</t>
        </r>
        <r>
          <rPr>
            <sz val="9"/>
            <rFont val="Tahoma"/>
          </rPr>
          <t xml:space="preserve">
Textfeld</t>
        </r>
      </text>
    </comment>
    <comment ref="V333" authorId="1">
      <text>
        <r>
          <rPr>
            <b/>
            <sz val="9"/>
            <rFont val="Tahoma"/>
          </rPr>
          <t>Gairola, Krishan:</t>
        </r>
        <r>
          <rPr>
            <sz val="9"/>
            <rFont val="Tahoma"/>
          </rPr>
          <t xml:space="preserve">
Textfeld</t>
        </r>
      </text>
    </comment>
    <comment ref="W333" authorId="1">
      <text>
        <r>
          <rPr>
            <b/>
            <sz val="9"/>
            <rFont val="Tahoma"/>
          </rPr>
          <t>Gairola, Krishan:</t>
        </r>
        <r>
          <rPr>
            <sz val="9"/>
            <rFont val="Tahoma"/>
          </rPr>
          <t xml:space="preserve">
Textfeld</t>
        </r>
      </text>
    </comment>
    <comment ref="X333" authorId="1">
      <text>
        <r>
          <rPr>
            <b/>
            <sz val="9"/>
            <rFont val="Tahoma"/>
          </rPr>
          <t>Gairola, Krishan:</t>
        </r>
        <r>
          <rPr>
            <sz val="9"/>
            <rFont val="Tahoma"/>
          </rPr>
          <t xml:space="preserve">
Textfeld</t>
        </r>
      </text>
    </comment>
    <comment ref="Y333" authorId="1">
      <text>
        <r>
          <rPr>
            <b/>
            <sz val="9"/>
            <rFont val="Tahoma"/>
          </rPr>
          <t>Gairola, Krishan:</t>
        </r>
        <r>
          <rPr>
            <sz val="9"/>
            <rFont val="Tahoma"/>
          </rPr>
          <t xml:space="preserve">
Textfeld</t>
        </r>
      </text>
    </comment>
    <comment ref="Z333" authorId="1">
      <text>
        <r>
          <rPr>
            <b/>
            <sz val="9"/>
            <rFont val="Tahoma"/>
          </rPr>
          <t>Gairola, Krishan:</t>
        </r>
        <r>
          <rPr>
            <sz val="9"/>
            <rFont val="Tahoma"/>
          </rPr>
          <t xml:space="preserve">
Textfeld</t>
        </r>
      </text>
    </comment>
    <comment ref="I334" authorId="0">
      <text>
        <r>
          <rPr>
            <b/>
            <sz val="9"/>
            <rFont val="Tahoma"/>
          </rPr>
          <t>von Kleist, Björn:</t>
        </r>
        <r>
          <rPr>
            <sz val="9"/>
            <rFont val="Tahoma"/>
          </rPr>
          <t xml:space="preserve">
CO2-Wert</t>
        </r>
      </text>
    </comment>
    <comment ref="J334" authorId="0">
      <text>
        <r>
          <rPr>
            <b/>
            <sz val="9"/>
            <rFont val="Tahoma"/>
          </rPr>
          <t>von Kleist, Björn:</t>
        </r>
        <r>
          <rPr>
            <sz val="9"/>
            <rFont val="Tahoma"/>
          </rPr>
          <t xml:space="preserve">
CO2-Wert</t>
        </r>
      </text>
    </comment>
    <comment ref="K334" authorId="0">
      <text>
        <r>
          <rPr>
            <b/>
            <sz val="9"/>
            <rFont val="Tahoma"/>
          </rPr>
          <t>von Kleist, Björn:</t>
        </r>
        <r>
          <rPr>
            <sz val="9"/>
            <rFont val="Tahoma"/>
          </rPr>
          <t xml:space="preserve">
CO2-Wert</t>
        </r>
      </text>
    </comment>
    <comment ref="L334" authorId="0">
      <text>
        <r>
          <rPr>
            <b/>
            <sz val="9"/>
            <rFont val="Tahoma"/>
          </rPr>
          <t>von Kleist, Björn:</t>
        </r>
        <r>
          <rPr>
            <sz val="9"/>
            <rFont val="Tahoma"/>
          </rPr>
          <t xml:space="preserve">
CO2-Wert</t>
        </r>
      </text>
    </comment>
    <comment ref="M334" authorId="0">
      <text>
        <r>
          <rPr>
            <b/>
            <sz val="9"/>
            <rFont val="Tahoma"/>
          </rPr>
          <t>von Kleist, Björn:</t>
        </r>
        <r>
          <rPr>
            <sz val="9"/>
            <rFont val="Tahoma"/>
          </rPr>
          <t xml:space="preserve">
CO2-Wert</t>
        </r>
      </text>
    </comment>
    <comment ref="N334" authorId="0">
      <text>
        <r>
          <rPr>
            <b/>
            <sz val="9"/>
            <rFont val="Tahoma"/>
          </rPr>
          <t>von Kleist, Björn:</t>
        </r>
        <r>
          <rPr>
            <sz val="9"/>
            <rFont val="Tahoma"/>
          </rPr>
          <t xml:space="preserve">
CO2-Wert</t>
        </r>
      </text>
    </comment>
    <comment ref="O334" authorId="0">
      <text>
        <r>
          <rPr>
            <b/>
            <sz val="9"/>
            <rFont val="Tahoma"/>
          </rPr>
          <t>von Kleist, Björn:</t>
        </r>
        <r>
          <rPr>
            <sz val="9"/>
            <rFont val="Tahoma"/>
          </rPr>
          <t xml:space="preserve">
CO2-Wert</t>
        </r>
      </text>
    </comment>
    <comment ref="P334" authorId="0">
      <text>
        <r>
          <rPr>
            <b/>
            <sz val="9"/>
            <rFont val="Tahoma"/>
          </rPr>
          <t>von Kleist, Björn:</t>
        </r>
        <r>
          <rPr>
            <sz val="9"/>
            <rFont val="Tahoma"/>
          </rPr>
          <t xml:space="preserve">
CO2-Wert</t>
        </r>
      </text>
    </comment>
    <comment ref="Q334" authorId="0">
      <text>
        <r>
          <rPr>
            <b/>
            <sz val="9"/>
            <rFont val="Tahoma"/>
          </rPr>
          <t>von Kleist, Björn:</t>
        </r>
        <r>
          <rPr>
            <sz val="9"/>
            <rFont val="Tahoma"/>
          </rPr>
          <t xml:space="preserve">
CO2-Wert</t>
        </r>
      </text>
    </comment>
    <comment ref="R334" authorId="0">
      <text>
        <r>
          <rPr>
            <b/>
            <sz val="9"/>
            <rFont val="Tahoma"/>
          </rPr>
          <t>von Kleist, Björn:</t>
        </r>
        <r>
          <rPr>
            <sz val="9"/>
            <rFont val="Tahoma"/>
          </rPr>
          <t xml:space="preserve">
CO2-Wert</t>
        </r>
      </text>
    </comment>
    <comment ref="S334" authorId="0">
      <text>
        <r>
          <rPr>
            <b/>
            <sz val="9"/>
            <rFont val="Tahoma"/>
          </rPr>
          <t>von Kleist, Björn:</t>
        </r>
        <r>
          <rPr>
            <sz val="9"/>
            <rFont val="Tahoma"/>
          </rPr>
          <t xml:space="preserve">
CO2-Wert</t>
        </r>
      </text>
    </comment>
    <comment ref="T334" authorId="0">
      <text>
        <r>
          <rPr>
            <b/>
            <sz val="9"/>
            <rFont val="Tahoma"/>
          </rPr>
          <t>von Kleist, Björn:</t>
        </r>
        <r>
          <rPr>
            <sz val="9"/>
            <rFont val="Tahoma"/>
          </rPr>
          <t xml:space="preserve">
CO2-Wert</t>
        </r>
      </text>
    </comment>
    <comment ref="U334" authorId="0">
      <text>
        <r>
          <rPr>
            <b/>
            <sz val="9"/>
            <rFont val="Tahoma"/>
          </rPr>
          <t>von Kleist, Björn:</t>
        </r>
        <r>
          <rPr>
            <sz val="9"/>
            <rFont val="Tahoma"/>
          </rPr>
          <t xml:space="preserve">
CO2-Wert</t>
        </r>
      </text>
    </comment>
    <comment ref="V334" authorId="0">
      <text>
        <r>
          <rPr>
            <b/>
            <sz val="9"/>
            <rFont val="Tahoma"/>
          </rPr>
          <t>von Kleist, Björn:</t>
        </r>
        <r>
          <rPr>
            <sz val="9"/>
            <rFont val="Tahoma"/>
          </rPr>
          <t xml:space="preserve">
CO2-Wert</t>
        </r>
      </text>
    </comment>
    <comment ref="W334" authorId="0">
      <text>
        <r>
          <rPr>
            <b/>
            <sz val="9"/>
            <rFont val="Tahoma"/>
          </rPr>
          <t>von Kleist, Björn:</t>
        </r>
        <r>
          <rPr>
            <sz val="9"/>
            <rFont val="Tahoma"/>
          </rPr>
          <t xml:space="preserve">
CO2-Wert</t>
        </r>
      </text>
    </comment>
    <comment ref="X334" authorId="0">
      <text>
        <r>
          <rPr>
            <b/>
            <sz val="9"/>
            <rFont val="Tahoma"/>
          </rPr>
          <t>von Kleist, Björn:</t>
        </r>
        <r>
          <rPr>
            <sz val="9"/>
            <rFont val="Tahoma"/>
          </rPr>
          <t xml:space="preserve">
CO2-Wert</t>
        </r>
      </text>
    </comment>
    <comment ref="Y334" authorId="0">
      <text>
        <r>
          <rPr>
            <b/>
            <sz val="9"/>
            <rFont val="Tahoma"/>
          </rPr>
          <t>von Kleist, Björn:</t>
        </r>
        <r>
          <rPr>
            <sz val="9"/>
            <rFont val="Tahoma"/>
          </rPr>
          <t xml:space="preserve">
CO2-Wert</t>
        </r>
      </text>
    </comment>
    <comment ref="Z334" authorId="0">
      <text>
        <r>
          <rPr>
            <b/>
            <sz val="9"/>
            <rFont val="Tahoma"/>
          </rPr>
          <t>von Kleist, Björn:</t>
        </r>
        <r>
          <rPr>
            <sz val="9"/>
            <rFont val="Tahoma"/>
          </rPr>
          <t xml:space="preserve">
CO2-Wert</t>
        </r>
      </text>
    </comment>
    <comment ref="I335" authorId="1">
      <text>
        <r>
          <rPr>
            <b/>
            <sz val="9"/>
            <rFont val="Tahoma"/>
          </rPr>
          <t>Gairola, Krishan:</t>
        </r>
        <r>
          <rPr>
            <sz val="9"/>
            <rFont val="Tahoma"/>
          </rPr>
          <t xml:space="preserve">
Textfeld</t>
        </r>
      </text>
    </comment>
    <comment ref="J335" authorId="1">
      <text>
        <r>
          <rPr>
            <b/>
            <sz val="9"/>
            <rFont val="Tahoma"/>
          </rPr>
          <t>Gairola, Krishan:</t>
        </r>
        <r>
          <rPr>
            <sz val="9"/>
            <rFont val="Tahoma"/>
          </rPr>
          <t xml:space="preserve">
Textfeld</t>
        </r>
      </text>
    </comment>
    <comment ref="K335" authorId="1">
      <text>
        <r>
          <rPr>
            <b/>
            <sz val="9"/>
            <rFont val="Tahoma"/>
          </rPr>
          <t>Gairola, Krishan:</t>
        </r>
        <r>
          <rPr>
            <sz val="9"/>
            <rFont val="Tahoma"/>
          </rPr>
          <t xml:space="preserve">
Textfeld</t>
        </r>
      </text>
    </comment>
    <comment ref="L335" authorId="1">
      <text>
        <r>
          <rPr>
            <b/>
            <sz val="9"/>
            <rFont val="Tahoma"/>
          </rPr>
          <t>Gairola, Krishan:</t>
        </r>
        <r>
          <rPr>
            <sz val="9"/>
            <rFont val="Tahoma"/>
          </rPr>
          <t xml:space="preserve">
Textfeld</t>
        </r>
      </text>
    </comment>
    <comment ref="M335" authorId="1">
      <text>
        <r>
          <rPr>
            <b/>
            <sz val="9"/>
            <rFont val="Tahoma"/>
          </rPr>
          <t>Gairola, Krishan:</t>
        </r>
        <r>
          <rPr>
            <sz val="9"/>
            <rFont val="Tahoma"/>
          </rPr>
          <t xml:space="preserve">
Textfeld</t>
        </r>
      </text>
    </comment>
    <comment ref="N335" authorId="1">
      <text>
        <r>
          <rPr>
            <b/>
            <sz val="9"/>
            <rFont val="Tahoma"/>
          </rPr>
          <t>Gairola, Krishan:</t>
        </r>
        <r>
          <rPr>
            <sz val="9"/>
            <rFont val="Tahoma"/>
          </rPr>
          <t xml:space="preserve">
Textfeld</t>
        </r>
      </text>
    </comment>
    <comment ref="O335" authorId="1">
      <text>
        <r>
          <rPr>
            <b/>
            <sz val="9"/>
            <rFont val="Tahoma"/>
          </rPr>
          <t>Gairola, Krishan:</t>
        </r>
        <r>
          <rPr>
            <sz val="9"/>
            <rFont val="Tahoma"/>
          </rPr>
          <t xml:space="preserve">
Textfeld</t>
        </r>
      </text>
    </comment>
    <comment ref="P335" authorId="1">
      <text>
        <r>
          <rPr>
            <b/>
            <sz val="9"/>
            <rFont val="Tahoma"/>
          </rPr>
          <t>Gairola, Krishan:</t>
        </r>
        <r>
          <rPr>
            <sz val="9"/>
            <rFont val="Tahoma"/>
          </rPr>
          <t xml:space="preserve">
Textfeld</t>
        </r>
      </text>
    </comment>
    <comment ref="Q335" authorId="1">
      <text>
        <r>
          <rPr>
            <b/>
            <sz val="9"/>
            <rFont val="Tahoma"/>
          </rPr>
          <t>Gairola, Krishan:</t>
        </r>
        <r>
          <rPr>
            <sz val="9"/>
            <rFont val="Tahoma"/>
          </rPr>
          <t xml:space="preserve">
Textfeld</t>
        </r>
      </text>
    </comment>
    <comment ref="R335" authorId="1">
      <text>
        <r>
          <rPr>
            <b/>
            <sz val="9"/>
            <rFont val="Tahoma"/>
          </rPr>
          <t>Gairola, Krishan:</t>
        </r>
        <r>
          <rPr>
            <sz val="9"/>
            <rFont val="Tahoma"/>
          </rPr>
          <t xml:space="preserve">
Textfeld</t>
        </r>
      </text>
    </comment>
    <comment ref="S335" authorId="1">
      <text>
        <r>
          <rPr>
            <b/>
            <sz val="9"/>
            <rFont val="Tahoma"/>
          </rPr>
          <t>Gairola, Krishan:</t>
        </r>
        <r>
          <rPr>
            <sz val="9"/>
            <rFont val="Tahoma"/>
          </rPr>
          <t xml:space="preserve">
Textfeld</t>
        </r>
      </text>
    </comment>
    <comment ref="T335" authorId="1">
      <text>
        <r>
          <rPr>
            <b/>
            <sz val="9"/>
            <rFont val="Tahoma"/>
          </rPr>
          <t>Gairola, Krishan:</t>
        </r>
        <r>
          <rPr>
            <sz val="9"/>
            <rFont val="Tahoma"/>
          </rPr>
          <t xml:space="preserve">
Textfeld</t>
        </r>
      </text>
    </comment>
    <comment ref="U335" authorId="1">
      <text>
        <r>
          <rPr>
            <b/>
            <sz val="9"/>
            <rFont val="Tahoma"/>
          </rPr>
          <t>Gairola, Krishan:</t>
        </r>
        <r>
          <rPr>
            <sz val="9"/>
            <rFont val="Tahoma"/>
          </rPr>
          <t xml:space="preserve">
Textfeld</t>
        </r>
      </text>
    </comment>
    <comment ref="V335" authorId="1">
      <text>
        <r>
          <rPr>
            <b/>
            <sz val="9"/>
            <rFont val="Tahoma"/>
          </rPr>
          <t>Gairola, Krishan:</t>
        </r>
        <r>
          <rPr>
            <sz val="9"/>
            <rFont val="Tahoma"/>
          </rPr>
          <t xml:space="preserve">
Textfeld</t>
        </r>
      </text>
    </comment>
    <comment ref="W335" authorId="1">
      <text>
        <r>
          <rPr>
            <b/>
            <sz val="9"/>
            <rFont val="Tahoma"/>
          </rPr>
          <t>Gairola, Krishan:</t>
        </r>
        <r>
          <rPr>
            <sz val="9"/>
            <rFont val="Tahoma"/>
          </rPr>
          <t xml:space="preserve">
Textfeld</t>
        </r>
      </text>
    </comment>
    <comment ref="X335" authorId="1">
      <text>
        <r>
          <rPr>
            <b/>
            <sz val="9"/>
            <rFont val="Tahoma"/>
          </rPr>
          <t>Gairola, Krishan:</t>
        </r>
        <r>
          <rPr>
            <sz val="9"/>
            <rFont val="Tahoma"/>
          </rPr>
          <t xml:space="preserve">
Textfeld</t>
        </r>
      </text>
    </comment>
    <comment ref="Y335" authorId="1">
      <text>
        <r>
          <rPr>
            <b/>
            <sz val="9"/>
            <rFont val="Tahoma"/>
          </rPr>
          <t>Gairola, Krishan:</t>
        </r>
        <r>
          <rPr>
            <sz val="9"/>
            <rFont val="Tahoma"/>
          </rPr>
          <t xml:space="preserve">
Textfeld</t>
        </r>
      </text>
    </comment>
    <comment ref="Z335" authorId="1">
      <text>
        <r>
          <rPr>
            <b/>
            <sz val="9"/>
            <rFont val="Tahoma"/>
          </rPr>
          <t>Gairola, Krishan:</t>
        </r>
        <r>
          <rPr>
            <sz val="9"/>
            <rFont val="Tahoma"/>
          </rPr>
          <t xml:space="preserve">
Textfeld</t>
        </r>
      </text>
    </comment>
    <comment ref="I336" authorId="0">
      <text>
        <r>
          <rPr>
            <b/>
            <sz val="9"/>
            <rFont val="Tahoma"/>
          </rPr>
          <t>von Kleist, Björn:</t>
        </r>
        <r>
          <rPr>
            <sz val="9"/>
            <rFont val="Tahoma"/>
          </rPr>
          <t xml:space="preserve">
CO2-Wert</t>
        </r>
      </text>
    </comment>
    <comment ref="J336" authorId="0">
      <text>
        <r>
          <rPr>
            <b/>
            <sz val="9"/>
            <rFont val="Tahoma"/>
          </rPr>
          <t>von Kleist, Björn:</t>
        </r>
        <r>
          <rPr>
            <sz val="9"/>
            <rFont val="Tahoma"/>
          </rPr>
          <t xml:space="preserve">
CO2-Wert</t>
        </r>
      </text>
    </comment>
    <comment ref="K336" authorId="0">
      <text>
        <r>
          <rPr>
            <b/>
            <sz val="9"/>
            <rFont val="Tahoma"/>
          </rPr>
          <t>von Kleist, Björn:</t>
        </r>
        <r>
          <rPr>
            <sz val="9"/>
            <rFont val="Tahoma"/>
          </rPr>
          <t xml:space="preserve">
CO2-Wert</t>
        </r>
      </text>
    </comment>
    <comment ref="L336" authorId="0">
      <text>
        <r>
          <rPr>
            <b/>
            <sz val="9"/>
            <rFont val="Tahoma"/>
          </rPr>
          <t>von Kleist, Björn:</t>
        </r>
        <r>
          <rPr>
            <sz val="9"/>
            <rFont val="Tahoma"/>
          </rPr>
          <t xml:space="preserve">
CO2-Wert</t>
        </r>
      </text>
    </comment>
    <comment ref="M336" authorId="0">
      <text>
        <r>
          <rPr>
            <b/>
            <sz val="9"/>
            <rFont val="Tahoma"/>
          </rPr>
          <t>von Kleist, Björn:</t>
        </r>
        <r>
          <rPr>
            <sz val="9"/>
            <rFont val="Tahoma"/>
          </rPr>
          <t xml:space="preserve">
CO2-Wert</t>
        </r>
      </text>
    </comment>
    <comment ref="N336" authorId="0">
      <text>
        <r>
          <rPr>
            <b/>
            <sz val="9"/>
            <rFont val="Tahoma"/>
          </rPr>
          <t>von Kleist, Björn:</t>
        </r>
        <r>
          <rPr>
            <sz val="9"/>
            <rFont val="Tahoma"/>
          </rPr>
          <t xml:space="preserve">
CO2-Wert</t>
        </r>
      </text>
    </comment>
    <comment ref="O336" authorId="0">
      <text>
        <r>
          <rPr>
            <b/>
            <sz val="9"/>
            <rFont val="Tahoma"/>
          </rPr>
          <t>von Kleist, Björn:</t>
        </r>
        <r>
          <rPr>
            <sz val="9"/>
            <rFont val="Tahoma"/>
          </rPr>
          <t xml:space="preserve">
CO2-Wert</t>
        </r>
      </text>
    </comment>
    <comment ref="P336" authorId="0">
      <text>
        <r>
          <rPr>
            <b/>
            <sz val="9"/>
            <rFont val="Tahoma"/>
          </rPr>
          <t>von Kleist, Björn:</t>
        </r>
        <r>
          <rPr>
            <sz val="9"/>
            <rFont val="Tahoma"/>
          </rPr>
          <t xml:space="preserve">
CO2-Wert</t>
        </r>
      </text>
    </comment>
    <comment ref="Q336" authorId="0">
      <text>
        <r>
          <rPr>
            <b/>
            <sz val="9"/>
            <rFont val="Tahoma"/>
          </rPr>
          <t>von Kleist, Björn:</t>
        </r>
        <r>
          <rPr>
            <sz val="9"/>
            <rFont val="Tahoma"/>
          </rPr>
          <t xml:space="preserve">
CO2-Wert</t>
        </r>
      </text>
    </comment>
    <comment ref="R336" authorId="0">
      <text>
        <r>
          <rPr>
            <b/>
            <sz val="9"/>
            <rFont val="Tahoma"/>
          </rPr>
          <t>von Kleist, Björn:</t>
        </r>
        <r>
          <rPr>
            <sz val="9"/>
            <rFont val="Tahoma"/>
          </rPr>
          <t xml:space="preserve">
CO2-Wert</t>
        </r>
      </text>
    </comment>
    <comment ref="S336" authorId="0">
      <text>
        <r>
          <rPr>
            <b/>
            <sz val="9"/>
            <rFont val="Tahoma"/>
          </rPr>
          <t>von Kleist, Björn:</t>
        </r>
        <r>
          <rPr>
            <sz val="9"/>
            <rFont val="Tahoma"/>
          </rPr>
          <t xml:space="preserve">
CO2-Wert</t>
        </r>
      </text>
    </comment>
    <comment ref="T336" authorId="0">
      <text>
        <r>
          <rPr>
            <b/>
            <sz val="9"/>
            <rFont val="Tahoma"/>
          </rPr>
          <t>von Kleist, Björn:</t>
        </r>
        <r>
          <rPr>
            <sz val="9"/>
            <rFont val="Tahoma"/>
          </rPr>
          <t xml:space="preserve">
CO2-Wert</t>
        </r>
      </text>
    </comment>
    <comment ref="U336" authorId="0">
      <text>
        <r>
          <rPr>
            <b/>
            <sz val="9"/>
            <rFont val="Tahoma"/>
          </rPr>
          <t>von Kleist, Björn:</t>
        </r>
        <r>
          <rPr>
            <sz val="9"/>
            <rFont val="Tahoma"/>
          </rPr>
          <t xml:space="preserve">
CO2-Wert</t>
        </r>
      </text>
    </comment>
    <comment ref="V336" authorId="0">
      <text>
        <r>
          <rPr>
            <b/>
            <sz val="9"/>
            <rFont val="Tahoma"/>
          </rPr>
          <t>von Kleist, Björn:</t>
        </r>
        <r>
          <rPr>
            <sz val="9"/>
            <rFont val="Tahoma"/>
          </rPr>
          <t xml:space="preserve">
CO2-Wert</t>
        </r>
      </text>
    </comment>
    <comment ref="W336" authorId="0">
      <text>
        <r>
          <rPr>
            <b/>
            <sz val="9"/>
            <rFont val="Tahoma"/>
          </rPr>
          <t>von Kleist, Björn:</t>
        </r>
        <r>
          <rPr>
            <sz val="9"/>
            <rFont val="Tahoma"/>
          </rPr>
          <t xml:space="preserve">
CO2-Wert</t>
        </r>
      </text>
    </comment>
    <comment ref="X336" authorId="0">
      <text>
        <r>
          <rPr>
            <b/>
            <sz val="9"/>
            <rFont val="Tahoma"/>
          </rPr>
          <t>von Kleist, Björn:</t>
        </r>
        <r>
          <rPr>
            <sz val="9"/>
            <rFont val="Tahoma"/>
          </rPr>
          <t xml:space="preserve">
CO2-Wert</t>
        </r>
      </text>
    </comment>
    <comment ref="Y336" authorId="0">
      <text>
        <r>
          <rPr>
            <b/>
            <sz val="9"/>
            <rFont val="Tahoma"/>
          </rPr>
          <t>von Kleist, Björn:</t>
        </r>
        <r>
          <rPr>
            <sz val="9"/>
            <rFont val="Tahoma"/>
          </rPr>
          <t xml:space="preserve">
CO2-Wert</t>
        </r>
      </text>
    </comment>
    <comment ref="Z336" authorId="0">
      <text>
        <r>
          <rPr>
            <b/>
            <sz val="9"/>
            <rFont val="Tahoma"/>
          </rPr>
          <t>von Kleist, Björn:</t>
        </r>
        <r>
          <rPr>
            <sz val="9"/>
            <rFont val="Tahoma"/>
          </rPr>
          <t xml:space="preserve">
CO2-Wert</t>
        </r>
      </text>
    </comment>
    <comment ref="I337" authorId="1">
      <text>
        <r>
          <rPr>
            <b/>
            <sz val="9"/>
            <rFont val="Tahoma"/>
          </rPr>
          <t>Gairola, Krishan:</t>
        </r>
        <r>
          <rPr>
            <sz val="9"/>
            <rFont val="Tahoma"/>
          </rPr>
          <t xml:space="preserve">
Textfeld</t>
        </r>
      </text>
    </comment>
    <comment ref="J337" authorId="1">
      <text>
        <r>
          <rPr>
            <b/>
            <sz val="9"/>
            <rFont val="Tahoma"/>
          </rPr>
          <t>Gairola, Krishan:</t>
        </r>
        <r>
          <rPr>
            <sz val="9"/>
            <rFont val="Tahoma"/>
          </rPr>
          <t xml:space="preserve">
Textfeld</t>
        </r>
      </text>
    </comment>
    <comment ref="K337" authorId="1">
      <text>
        <r>
          <rPr>
            <b/>
            <sz val="9"/>
            <rFont val="Tahoma"/>
          </rPr>
          <t>Gairola, Krishan:</t>
        </r>
        <r>
          <rPr>
            <sz val="9"/>
            <rFont val="Tahoma"/>
          </rPr>
          <t xml:space="preserve">
Textfeld</t>
        </r>
      </text>
    </comment>
    <comment ref="L337" authorId="1">
      <text>
        <r>
          <rPr>
            <b/>
            <sz val="9"/>
            <rFont val="Tahoma"/>
          </rPr>
          <t>Gairola, Krishan:</t>
        </r>
        <r>
          <rPr>
            <sz val="9"/>
            <rFont val="Tahoma"/>
          </rPr>
          <t xml:space="preserve">
Textfeld</t>
        </r>
      </text>
    </comment>
    <comment ref="M337" authorId="1">
      <text>
        <r>
          <rPr>
            <b/>
            <sz val="9"/>
            <rFont val="Tahoma"/>
          </rPr>
          <t>Gairola, Krishan:</t>
        </r>
        <r>
          <rPr>
            <sz val="9"/>
            <rFont val="Tahoma"/>
          </rPr>
          <t xml:space="preserve">
Textfeld</t>
        </r>
      </text>
    </comment>
    <comment ref="N337" authorId="1">
      <text>
        <r>
          <rPr>
            <b/>
            <sz val="9"/>
            <rFont val="Tahoma"/>
          </rPr>
          <t>Gairola, Krishan:</t>
        </r>
        <r>
          <rPr>
            <sz val="9"/>
            <rFont val="Tahoma"/>
          </rPr>
          <t xml:space="preserve">
Textfeld</t>
        </r>
      </text>
    </comment>
    <comment ref="O337" authorId="1">
      <text>
        <r>
          <rPr>
            <b/>
            <sz val="9"/>
            <rFont val="Tahoma"/>
          </rPr>
          <t>Gairola, Krishan:</t>
        </r>
        <r>
          <rPr>
            <sz val="9"/>
            <rFont val="Tahoma"/>
          </rPr>
          <t xml:space="preserve">
Textfeld</t>
        </r>
      </text>
    </comment>
    <comment ref="P337" authorId="1">
      <text>
        <r>
          <rPr>
            <b/>
            <sz val="9"/>
            <rFont val="Tahoma"/>
          </rPr>
          <t>Gairola, Krishan:</t>
        </r>
        <r>
          <rPr>
            <sz val="9"/>
            <rFont val="Tahoma"/>
          </rPr>
          <t xml:space="preserve">
Textfeld</t>
        </r>
      </text>
    </comment>
    <comment ref="Q337" authorId="1">
      <text>
        <r>
          <rPr>
            <b/>
            <sz val="9"/>
            <rFont val="Tahoma"/>
          </rPr>
          <t>Gairola, Krishan:</t>
        </r>
        <r>
          <rPr>
            <sz val="9"/>
            <rFont val="Tahoma"/>
          </rPr>
          <t xml:space="preserve">
Textfeld</t>
        </r>
      </text>
    </comment>
    <comment ref="R337" authorId="1">
      <text>
        <r>
          <rPr>
            <b/>
            <sz val="9"/>
            <rFont val="Tahoma"/>
          </rPr>
          <t>Gairola, Krishan:</t>
        </r>
        <r>
          <rPr>
            <sz val="9"/>
            <rFont val="Tahoma"/>
          </rPr>
          <t xml:space="preserve">
Textfeld</t>
        </r>
      </text>
    </comment>
    <comment ref="S337" authorId="1">
      <text>
        <r>
          <rPr>
            <b/>
            <sz val="9"/>
            <rFont val="Tahoma"/>
          </rPr>
          <t>Gairola, Krishan:</t>
        </r>
        <r>
          <rPr>
            <sz val="9"/>
            <rFont val="Tahoma"/>
          </rPr>
          <t xml:space="preserve">
Textfeld</t>
        </r>
      </text>
    </comment>
    <comment ref="T337" authorId="1">
      <text>
        <r>
          <rPr>
            <b/>
            <sz val="9"/>
            <rFont val="Tahoma"/>
          </rPr>
          <t>Gairola, Krishan:</t>
        </r>
        <r>
          <rPr>
            <sz val="9"/>
            <rFont val="Tahoma"/>
          </rPr>
          <t xml:space="preserve">
Textfeld</t>
        </r>
      </text>
    </comment>
    <comment ref="U337" authorId="1">
      <text>
        <r>
          <rPr>
            <b/>
            <sz val="9"/>
            <rFont val="Tahoma"/>
          </rPr>
          <t>Gairola, Krishan:</t>
        </r>
        <r>
          <rPr>
            <sz val="9"/>
            <rFont val="Tahoma"/>
          </rPr>
          <t xml:space="preserve">
Textfeld</t>
        </r>
      </text>
    </comment>
    <comment ref="V337" authorId="1">
      <text>
        <r>
          <rPr>
            <b/>
            <sz val="9"/>
            <rFont val="Tahoma"/>
          </rPr>
          <t>Gairola, Krishan:</t>
        </r>
        <r>
          <rPr>
            <sz val="9"/>
            <rFont val="Tahoma"/>
          </rPr>
          <t xml:space="preserve">
Textfeld</t>
        </r>
      </text>
    </comment>
    <comment ref="W337" authorId="1">
      <text>
        <r>
          <rPr>
            <b/>
            <sz val="9"/>
            <rFont val="Tahoma"/>
          </rPr>
          <t>Gairola, Krishan:</t>
        </r>
        <r>
          <rPr>
            <sz val="9"/>
            <rFont val="Tahoma"/>
          </rPr>
          <t xml:space="preserve">
Textfeld</t>
        </r>
      </text>
    </comment>
    <comment ref="X337" authorId="1">
      <text>
        <r>
          <rPr>
            <b/>
            <sz val="9"/>
            <rFont val="Tahoma"/>
          </rPr>
          <t>Gairola, Krishan:</t>
        </r>
        <r>
          <rPr>
            <sz val="9"/>
            <rFont val="Tahoma"/>
          </rPr>
          <t xml:space="preserve">
Textfeld</t>
        </r>
      </text>
    </comment>
    <comment ref="Y337" authorId="1">
      <text>
        <r>
          <rPr>
            <b/>
            <sz val="9"/>
            <rFont val="Tahoma"/>
          </rPr>
          <t>Gairola, Krishan:</t>
        </r>
        <r>
          <rPr>
            <sz val="9"/>
            <rFont val="Tahoma"/>
          </rPr>
          <t xml:space="preserve">
Textfeld</t>
        </r>
      </text>
    </comment>
    <comment ref="Z337" authorId="1">
      <text>
        <r>
          <rPr>
            <b/>
            <sz val="9"/>
            <rFont val="Tahoma"/>
          </rPr>
          <t>Gairola, Krishan:</t>
        </r>
        <r>
          <rPr>
            <sz val="9"/>
            <rFont val="Tahoma"/>
          </rPr>
          <t xml:space="preserve">
Textfeld</t>
        </r>
      </text>
    </comment>
    <comment ref="I338" authorId="0">
      <text>
        <r>
          <rPr>
            <b/>
            <sz val="9"/>
            <rFont val="Tahoma"/>
          </rPr>
          <t>von Kleist, Björn:</t>
        </r>
        <r>
          <rPr>
            <sz val="9"/>
            <rFont val="Tahoma"/>
          </rPr>
          <t xml:space="preserve">
CO2-Wert</t>
        </r>
      </text>
    </comment>
    <comment ref="J338" authorId="0">
      <text>
        <r>
          <rPr>
            <b/>
            <sz val="9"/>
            <rFont val="Tahoma"/>
          </rPr>
          <t>von Kleist, Björn:</t>
        </r>
        <r>
          <rPr>
            <sz val="9"/>
            <rFont val="Tahoma"/>
          </rPr>
          <t xml:space="preserve">
CO2-Wert</t>
        </r>
      </text>
    </comment>
    <comment ref="K338" authorId="0">
      <text>
        <r>
          <rPr>
            <b/>
            <sz val="9"/>
            <rFont val="Tahoma"/>
          </rPr>
          <t>von Kleist, Björn:</t>
        </r>
        <r>
          <rPr>
            <sz val="9"/>
            <rFont val="Tahoma"/>
          </rPr>
          <t xml:space="preserve">
CO2-Wert</t>
        </r>
      </text>
    </comment>
    <comment ref="L338" authorId="0">
      <text>
        <r>
          <rPr>
            <b/>
            <sz val="9"/>
            <rFont val="Tahoma"/>
          </rPr>
          <t>von Kleist, Björn:</t>
        </r>
        <r>
          <rPr>
            <sz val="9"/>
            <rFont val="Tahoma"/>
          </rPr>
          <t xml:space="preserve">
CO2-Wert</t>
        </r>
      </text>
    </comment>
    <comment ref="M338" authorId="0">
      <text>
        <r>
          <rPr>
            <b/>
            <sz val="9"/>
            <rFont val="Tahoma"/>
          </rPr>
          <t>von Kleist, Björn:</t>
        </r>
        <r>
          <rPr>
            <sz val="9"/>
            <rFont val="Tahoma"/>
          </rPr>
          <t xml:space="preserve">
CO2-Wert</t>
        </r>
      </text>
    </comment>
    <comment ref="N338" authorId="0">
      <text>
        <r>
          <rPr>
            <b/>
            <sz val="9"/>
            <rFont val="Tahoma"/>
          </rPr>
          <t>von Kleist, Björn:</t>
        </r>
        <r>
          <rPr>
            <sz val="9"/>
            <rFont val="Tahoma"/>
          </rPr>
          <t xml:space="preserve">
CO2-Wert</t>
        </r>
      </text>
    </comment>
    <comment ref="O338" authorId="0">
      <text>
        <r>
          <rPr>
            <b/>
            <sz val="9"/>
            <rFont val="Tahoma"/>
          </rPr>
          <t>von Kleist, Björn:</t>
        </r>
        <r>
          <rPr>
            <sz val="9"/>
            <rFont val="Tahoma"/>
          </rPr>
          <t xml:space="preserve">
CO2-Wert</t>
        </r>
      </text>
    </comment>
    <comment ref="P338" authorId="0">
      <text>
        <r>
          <rPr>
            <b/>
            <sz val="9"/>
            <rFont val="Tahoma"/>
          </rPr>
          <t>von Kleist, Björn:</t>
        </r>
        <r>
          <rPr>
            <sz val="9"/>
            <rFont val="Tahoma"/>
          </rPr>
          <t xml:space="preserve">
CO2-Wert</t>
        </r>
      </text>
    </comment>
    <comment ref="Q338" authorId="0">
      <text>
        <r>
          <rPr>
            <b/>
            <sz val="9"/>
            <rFont val="Tahoma"/>
          </rPr>
          <t>von Kleist, Björn:</t>
        </r>
        <r>
          <rPr>
            <sz val="9"/>
            <rFont val="Tahoma"/>
          </rPr>
          <t xml:space="preserve">
CO2-Wert</t>
        </r>
      </text>
    </comment>
    <comment ref="R338" authorId="0">
      <text>
        <r>
          <rPr>
            <b/>
            <sz val="9"/>
            <rFont val="Tahoma"/>
          </rPr>
          <t>von Kleist, Björn:</t>
        </r>
        <r>
          <rPr>
            <sz val="9"/>
            <rFont val="Tahoma"/>
          </rPr>
          <t xml:space="preserve">
CO2-Wert</t>
        </r>
      </text>
    </comment>
    <comment ref="S338" authorId="0">
      <text>
        <r>
          <rPr>
            <b/>
            <sz val="9"/>
            <rFont val="Tahoma"/>
          </rPr>
          <t>von Kleist, Björn:</t>
        </r>
        <r>
          <rPr>
            <sz val="9"/>
            <rFont val="Tahoma"/>
          </rPr>
          <t xml:space="preserve">
CO2-Wert</t>
        </r>
      </text>
    </comment>
    <comment ref="T338" authorId="0">
      <text>
        <r>
          <rPr>
            <b/>
            <sz val="9"/>
            <rFont val="Tahoma"/>
          </rPr>
          <t>von Kleist, Björn:</t>
        </r>
        <r>
          <rPr>
            <sz val="9"/>
            <rFont val="Tahoma"/>
          </rPr>
          <t xml:space="preserve">
CO2-Wert</t>
        </r>
      </text>
    </comment>
    <comment ref="U338" authorId="0">
      <text>
        <r>
          <rPr>
            <b/>
            <sz val="9"/>
            <rFont val="Tahoma"/>
          </rPr>
          <t>von Kleist, Björn:</t>
        </r>
        <r>
          <rPr>
            <sz val="9"/>
            <rFont val="Tahoma"/>
          </rPr>
          <t xml:space="preserve">
CO2-Wert</t>
        </r>
      </text>
    </comment>
    <comment ref="V338" authorId="0">
      <text>
        <r>
          <rPr>
            <b/>
            <sz val="9"/>
            <rFont val="Tahoma"/>
          </rPr>
          <t>von Kleist, Björn:</t>
        </r>
        <r>
          <rPr>
            <sz val="9"/>
            <rFont val="Tahoma"/>
          </rPr>
          <t xml:space="preserve">
CO2-Wert</t>
        </r>
      </text>
    </comment>
    <comment ref="W338" authorId="0">
      <text>
        <r>
          <rPr>
            <b/>
            <sz val="9"/>
            <rFont val="Tahoma"/>
          </rPr>
          <t>von Kleist, Björn:</t>
        </r>
        <r>
          <rPr>
            <sz val="9"/>
            <rFont val="Tahoma"/>
          </rPr>
          <t xml:space="preserve">
CO2-Wert</t>
        </r>
      </text>
    </comment>
    <comment ref="X338" authorId="0">
      <text>
        <r>
          <rPr>
            <b/>
            <sz val="9"/>
            <rFont val="Tahoma"/>
          </rPr>
          <t>von Kleist, Björn:</t>
        </r>
        <r>
          <rPr>
            <sz val="9"/>
            <rFont val="Tahoma"/>
          </rPr>
          <t xml:space="preserve">
CO2-Wert</t>
        </r>
      </text>
    </comment>
    <comment ref="Y338" authorId="0">
      <text>
        <r>
          <rPr>
            <b/>
            <sz val="9"/>
            <rFont val="Tahoma"/>
          </rPr>
          <t>von Kleist, Björn:</t>
        </r>
        <r>
          <rPr>
            <sz val="9"/>
            <rFont val="Tahoma"/>
          </rPr>
          <t xml:space="preserve">
CO2-Wert</t>
        </r>
      </text>
    </comment>
    <comment ref="Z338" authorId="0">
      <text>
        <r>
          <rPr>
            <b/>
            <sz val="9"/>
            <rFont val="Tahoma"/>
          </rPr>
          <t>von Kleist, Björn:</t>
        </r>
        <r>
          <rPr>
            <sz val="9"/>
            <rFont val="Tahoma"/>
          </rPr>
          <t xml:space="preserve">
CO2-Wert</t>
        </r>
      </text>
    </comment>
    <comment ref="I339" authorId="1">
      <text>
        <r>
          <rPr>
            <b/>
            <sz val="9"/>
            <rFont val="Tahoma"/>
          </rPr>
          <t>Gairola, Krishan:</t>
        </r>
        <r>
          <rPr>
            <sz val="9"/>
            <rFont val="Tahoma"/>
          </rPr>
          <t xml:space="preserve">
Textfeld</t>
        </r>
      </text>
    </comment>
    <comment ref="J339" authorId="1">
      <text>
        <r>
          <rPr>
            <b/>
            <sz val="9"/>
            <rFont val="Tahoma"/>
          </rPr>
          <t>Gairola, Krishan:</t>
        </r>
        <r>
          <rPr>
            <sz val="9"/>
            <rFont val="Tahoma"/>
          </rPr>
          <t xml:space="preserve">
Textfeld</t>
        </r>
      </text>
    </comment>
    <comment ref="K339" authorId="1">
      <text>
        <r>
          <rPr>
            <b/>
            <sz val="9"/>
            <rFont val="Tahoma"/>
          </rPr>
          <t>Gairola, Krishan:</t>
        </r>
        <r>
          <rPr>
            <sz val="9"/>
            <rFont val="Tahoma"/>
          </rPr>
          <t xml:space="preserve">
Textfeld</t>
        </r>
      </text>
    </comment>
    <comment ref="L339" authorId="1">
      <text>
        <r>
          <rPr>
            <b/>
            <sz val="9"/>
            <rFont val="Tahoma"/>
          </rPr>
          <t>Gairola, Krishan:</t>
        </r>
        <r>
          <rPr>
            <sz val="9"/>
            <rFont val="Tahoma"/>
          </rPr>
          <t xml:space="preserve">
Textfeld</t>
        </r>
      </text>
    </comment>
    <comment ref="M339" authorId="1">
      <text>
        <r>
          <rPr>
            <b/>
            <sz val="9"/>
            <rFont val="Tahoma"/>
          </rPr>
          <t>Gairola, Krishan:</t>
        </r>
        <r>
          <rPr>
            <sz val="9"/>
            <rFont val="Tahoma"/>
          </rPr>
          <t xml:space="preserve">
Textfeld</t>
        </r>
      </text>
    </comment>
    <comment ref="N339" authorId="1">
      <text>
        <r>
          <rPr>
            <b/>
            <sz val="9"/>
            <rFont val="Tahoma"/>
          </rPr>
          <t>Gairola, Krishan:</t>
        </r>
        <r>
          <rPr>
            <sz val="9"/>
            <rFont val="Tahoma"/>
          </rPr>
          <t xml:space="preserve">
Textfeld</t>
        </r>
      </text>
    </comment>
    <comment ref="O339" authorId="1">
      <text>
        <r>
          <rPr>
            <b/>
            <sz val="9"/>
            <rFont val="Tahoma"/>
          </rPr>
          <t>Gairola, Krishan:</t>
        </r>
        <r>
          <rPr>
            <sz val="9"/>
            <rFont val="Tahoma"/>
          </rPr>
          <t xml:space="preserve">
Textfeld</t>
        </r>
      </text>
    </comment>
    <comment ref="P339" authorId="1">
      <text>
        <r>
          <rPr>
            <b/>
            <sz val="9"/>
            <rFont val="Tahoma"/>
          </rPr>
          <t>Gairola, Krishan:</t>
        </r>
        <r>
          <rPr>
            <sz val="9"/>
            <rFont val="Tahoma"/>
          </rPr>
          <t xml:space="preserve">
Textfeld</t>
        </r>
      </text>
    </comment>
    <comment ref="Q339" authorId="1">
      <text>
        <r>
          <rPr>
            <b/>
            <sz val="9"/>
            <rFont val="Tahoma"/>
          </rPr>
          <t>Gairola, Krishan:</t>
        </r>
        <r>
          <rPr>
            <sz val="9"/>
            <rFont val="Tahoma"/>
          </rPr>
          <t xml:space="preserve">
Textfeld</t>
        </r>
      </text>
    </comment>
    <comment ref="R339" authorId="1">
      <text>
        <r>
          <rPr>
            <b/>
            <sz val="9"/>
            <rFont val="Tahoma"/>
          </rPr>
          <t>Gairola, Krishan:</t>
        </r>
        <r>
          <rPr>
            <sz val="9"/>
            <rFont val="Tahoma"/>
          </rPr>
          <t xml:space="preserve">
Textfeld</t>
        </r>
      </text>
    </comment>
    <comment ref="S339" authorId="1">
      <text>
        <r>
          <rPr>
            <b/>
            <sz val="9"/>
            <rFont val="Tahoma"/>
          </rPr>
          <t>Gairola, Krishan:</t>
        </r>
        <r>
          <rPr>
            <sz val="9"/>
            <rFont val="Tahoma"/>
          </rPr>
          <t xml:space="preserve">
Textfeld</t>
        </r>
      </text>
    </comment>
    <comment ref="T339" authorId="1">
      <text>
        <r>
          <rPr>
            <b/>
            <sz val="9"/>
            <rFont val="Tahoma"/>
          </rPr>
          <t>Gairola, Krishan:</t>
        </r>
        <r>
          <rPr>
            <sz val="9"/>
            <rFont val="Tahoma"/>
          </rPr>
          <t xml:space="preserve">
Textfeld</t>
        </r>
      </text>
    </comment>
    <comment ref="U339" authorId="1">
      <text>
        <r>
          <rPr>
            <b/>
            <sz val="9"/>
            <rFont val="Tahoma"/>
          </rPr>
          <t>Gairola, Krishan:</t>
        </r>
        <r>
          <rPr>
            <sz val="9"/>
            <rFont val="Tahoma"/>
          </rPr>
          <t xml:space="preserve">
Textfeld</t>
        </r>
      </text>
    </comment>
    <comment ref="V339" authorId="1">
      <text>
        <r>
          <rPr>
            <b/>
            <sz val="9"/>
            <rFont val="Tahoma"/>
          </rPr>
          <t>Gairola, Krishan:</t>
        </r>
        <r>
          <rPr>
            <sz val="9"/>
            <rFont val="Tahoma"/>
          </rPr>
          <t xml:space="preserve">
Textfeld</t>
        </r>
      </text>
    </comment>
    <comment ref="W339" authorId="1">
      <text>
        <r>
          <rPr>
            <b/>
            <sz val="9"/>
            <rFont val="Tahoma"/>
          </rPr>
          <t>Gairola, Krishan:</t>
        </r>
        <r>
          <rPr>
            <sz val="9"/>
            <rFont val="Tahoma"/>
          </rPr>
          <t xml:space="preserve">
Textfeld</t>
        </r>
      </text>
    </comment>
    <comment ref="X339" authorId="1">
      <text>
        <r>
          <rPr>
            <b/>
            <sz val="9"/>
            <rFont val="Tahoma"/>
          </rPr>
          <t>Gairola, Krishan:</t>
        </r>
        <r>
          <rPr>
            <sz val="9"/>
            <rFont val="Tahoma"/>
          </rPr>
          <t xml:space="preserve">
Textfeld</t>
        </r>
      </text>
    </comment>
    <comment ref="Y339" authorId="1">
      <text>
        <r>
          <rPr>
            <b/>
            <sz val="9"/>
            <rFont val="Tahoma"/>
          </rPr>
          <t>Gairola, Krishan:</t>
        </r>
        <r>
          <rPr>
            <sz val="9"/>
            <rFont val="Tahoma"/>
          </rPr>
          <t xml:space="preserve">
Textfeld</t>
        </r>
      </text>
    </comment>
    <comment ref="Z339" authorId="1">
      <text>
        <r>
          <rPr>
            <b/>
            <sz val="9"/>
            <rFont val="Tahoma"/>
          </rPr>
          <t>Gairola, Krishan:</t>
        </r>
        <r>
          <rPr>
            <sz val="9"/>
            <rFont val="Tahoma"/>
          </rPr>
          <t xml:space="preserve">
Textfeld</t>
        </r>
      </text>
    </comment>
    <comment ref="I340" authorId="0">
      <text>
        <r>
          <rPr>
            <b/>
            <sz val="9"/>
            <rFont val="Tahoma"/>
          </rPr>
          <t>von Kleist, Björn:</t>
        </r>
        <r>
          <rPr>
            <sz val="9"/>
            <rFont val="Tahoma"/>
          </rPr>
          <t xml:space="preserve">
CO2-Wert</t>
        </r>
      </text>
    </comment>
    <comment ref="J340" authorId="0">
      <text>
        <r>
          <rPr>
            <b/>
            <sz val="9"/>
            <rFont val="Tahoma"/>
          </rPr>
          <t>von Kleist, Björn:</t>
        </r>
        <r>
          <rPr>
            <sz val="9"/>
            <rFont val="Tahoma"/>
          </rPr>
          <t xml:space="preserve">
CO2-Wert</t>
        </r>
      </text>
    </comment>
    <comment ref="K340" authorId="0">
      <text>
        <r>
          <rPr>
            <b/>
            <sz val="9"/>
            <rFont val="Tahoma"/>
          </rPr>
          <t>von Kleist, Björn:</t>
        </r>
        <r>
          <rPr>
            <sz val="9"/>
            <rFont val="Tahoma"/>
          </rPr>
          <t xml:space="preserve">
CO2-Wert</t>
        </r>
      </text>
    </comment>
    <comment ref="L340" authorId="0">
      <text>
        <r>
          <rPr>
            <b/>
            <sz val="9"/>
            <rFont val="Tahoma"/>
          </rPr>
          <t>von Kleist, Björn:</t>
        </r>
        <r>
          <rPr>
            <sz val="9"/>
            <rFont val="Tahoma"/>
          </rPr>
          <t xml:space="preserve">
CO2-Wert</t>
        </r>
      </text>
    </comment>
    <comment ref="M340" authorId="0">
      <text>
        <r>
          <rPr>
            <b/>
            <sz val="9"/>
            <rFont val="Tahoma"/>
          </rPr>
          <t>von Kleist, Björn:</t>
        </r>
        <r>
          <rPr>
            <sz val="9"/>
            <rFont val="Tahoma"/>
          </rPr>
          <t xml:space="preserve">
CO2-Wert</t>
        </r>
      </text>
    </comment>
    <comment ref="N340" authorId="0">
      <text>
        <r>
          <rPr>
            <b/>
            <sz val="9"/>
            <rFont val="Tahoma"/>
          </rPr>
          <t>von Kleist, Björn:</t>
        </r>
        <r>
          <rPr>
            <sz val="9"/>
            <rFont val="Tahoma"/>
          </rPr>
          <t xml:space="preserve">
CO2-Wert</t>
        </r>
      </text>
    </comment>
    <comment ref="O340" authorId="0">
      <text>
        <r>
          <rPr>
            <b/>
            <sz val="9"/>
            <rFont val="Tahoma"/>
          </rPr>
          <t>von Kleist, Björn:</t>
        </r>
        <r>
          <rPr>
            <sz val="9"/>
            <rFont val="Tahoma"/>
          </rPr>
          <t xml:space="preserve">
CO2-Wert</t>
        </r>
      </text>
    </comment>
    <comment ref="P340" authorId="0">
      <text>
        <r>
          <rPr>
            <b/>
            <sz val="9"/>
            <rFont val="Tahoma"/>
          </rPr>
          <t>von Kleist, Björn:</t>
        </r>
        <r>
          <rPr>
            <sz val="9"/>
            <rFont val="Tahoma"/>
          </rPr>
          <t xml:space="preserve">
CO2-Wert</t>
        </r>
      </text>
    </comment>
    <comment ref="Q340" authorId="0">
      <text>
        <r>
          <rPr>
            <b/>
            <sz val="9"/>
            <rFont val="Tahoma"/>
          </rPr>
          <t>von Kleist, Björn:</t>
        </r>
        <r>
          <rPr>
            <sz val="9"/>
            <rFont val="Tahoma"/>
          </rPr>
          <t xml:space="preserve">
CO2-Wert</t>
        </r>
      </text>
    </comment>
    <comment ref="R340" authorId="0">
      <text>
        <r>
          <rPr>
            <b/>
            <sz val="9"/>
            <rFont val="Tahoma"/>
          </rPr>
          <t>von Kleist, Björn:</t>
        </r>
        <r>
          <rPr>
            <sz val="9"/>
            <rFont val="Tahoma"/>
          </rPr>
          <t xml:space="preserve">
CO2-Wert</t>
        </r>
      </text>
    </comment>
    <comment ref="S340" authorId="0">
      <text>
        <r>
          <rPr>
            <b/>
            <sz val="9"/>
            <rFont val="Tahoma"/>
          </rPr>
          <t>von Kleist, Björn:</t>
        </r>
        <r>
          <rPr>
            <sz val="9"/>
            <rFont val="Tahoma"/>
          </rPr>
          <t xml:space="preserve">
CO2-Wert</t>
        </r>
      </text>
    </comment>
    <comment ref="T340" authorId="0">
      <text>
        <r>
          <rPr>
            <b/>
            <sz val="9"/>
            <rFont val="Tahoma"/>
          </rPr>
          <t>von Kleist, Björn:</t>
        </r>
        <r>
          <rPr>
            <sz val="9"/>
            <rFont val="Tahoma"/>
          </rPr>
          <t xml:space="preserve">
CO2-Wert</t>
        </r>
      </text>
    </comment>
    <comment ref="U340" authorId="0">
      <text>
        <r>
          <rPr>
            <b/>
            <sz val="9"/>
            <rFont val="Tahoma"/>
          </rPr>
          <t>von Kleist, Björn:</t>
        </r>
        <r>
          <rPr>
            <sz val="9"/>
            <rFont val="Tahoma"/>
          </rPr>
          <t xml:space="preserve">
CO2-Wert</t>
        </r>
      </text>
    </comment>
    <comment ref="V340" authorId="0">
      <text>
        <r>
          <rPr>
            <b/>
            <sz val="9"/>
            <rFont val="Tahoma"/>
          </rPr>
          <t>von Kleist, Björn:</t>
        </r>
        <r>
          <rPr>
            <sz val="9"/>
            <rFont val="Tahoma"/>
          </rPr>
          <t xml:space="preserve">
CO2-Wert</t>
        </r>
      </text>
    </comment>
    <comment ref="W340" authorId="0">
      <text>
        <r>
          <rPr>
            <b/>
            <sz val="9"/>
            <rFont val="Tahoma"/>
          </rPr>
          <t>von Kleist, Björn:</t>
        </r>
        <r>
          <rPr>
            <sz val="9"/>
            <rFont val="Tahoma"/>
          </rPr>
          <t xml:space="preserve">
CO2-Wert</t>
        </r>
      </text>
    </comment>
    <comment ref="X340" authorId="0">
      <text>
        <r>
          <rPr>
            <b/>
            <sz val="9"/>
            <rFont val="Tahoma"/>
          </rPr>
          <t>von Kleist, Björn:</t>
        </r>
        <r>
          <rPr>
            <sz val="9"/>
            <rFont val="Tahoma"/>
          </rPr>
          <t xml:space="preserve">
CO2-Wert</t>
        </r>
      </text>
    </comment>
    <comment ref="Y340" authorId="0">
      <text>
        <r>
          <rPr>
            <b/>
            <sz val="9"/>
            <rFont val="Tahoma"/>
          </rPr>
          <t>von Kleist, Björn:</t>
        </r>
        <r>
          <rPr>
            <sz val="9"/>
            <rFont val="Tahoma"/>
          </rPr>
          <t xml:space="preserve">
CO2-Wert</t>
        </r>
      </text>
    </comment>
    <comment ref="Z340" authorId="0">
      <text>
        <r>
          <rPr>
            <b/>
            <sz val="9"/>
            <rFont val="Tahoma"/>
          </rPr>
          <t>von Kleist, Björn:</t>
        </r>
        <r>
          <rPr>
            <sz val="9"/>
            <rFont val="Tahoma"/>
          </rPr>
          <t xml:space="preserve">
CO2-Wert</t>
        </r>
      </text>
    </comment>
    <comment ref="I341" authorId="1">
      <text>
        <r>
          <rPr>
            <b/>
            <sz val="9"/>
            <rFont val="Tahoma"/>
          </rPr>
          <t>Gairola, Krishan:</t>
        </r>
        <r>
          <rPr>
            <sz val="9"/>
            <rFont val="Tahoma"/>
          </rPr>
          <t xml:space="preserve">
Textfeld</t>
        </r>
      </text>
    </comment>
    <comment ref="J341" authorId="1">
      <text>
        <r>
          <rPr>
            <b/>
            <sz val="9"/>
            <rFont val="Tahoma"/>
          </rPr>
          <t>Gairola, Krishan:</t>
        </r>
        <r>
          <rPr>
            <sz val="9"/>
            <rFont val="Tahoma"/>
          </rPr>
          <t xml:space="preserve">
Textfeld</t>
        </r>
      </text>
    </comment>
    <comment ref="K341" authorId="1">
      <text>
        <r>
          <rPr>
            <b/>
            <sz val="9"/>
            <rFont val="Tahoma"/>
          </rPr>
          <t>Gairola, Krishan:</t>
        </r>
        <r>
          <rPr>
            <sz val="9"/>
            <rFont val="Tahoma"/>
          </rPr>
          <t xml:space="preserve">
Textfeld</t>
        </r>
      </text>
    </comment>
    <comment ref="L341" authorId="1">
      <text>
        <r>
          <rPr>
            <b/>
            <sz val="9"/>
            <rFont val="Tahoma"/>
          </rPr>
          <t>Gairola, Krishan:</t>
        </r>
        <r>
          <rPr>
            <sz val="9"/>
            <rFont val="Tahoma"/>
          </rPr>
          <t xml:space="preserve">
Textfeld</t>
        </r>
      </text>
    </comment>
    <comment ref="M341" authorId="1">
      <text>
        <r>
          <rPr>
            <b/>
            <sz val="9"/>
            <rFont val="Tahoma"/>
          </rPr>
          <t>Gairola, Krishan:</t>
        </r>
        <r>
          <rPr>
            <sz val="9"/>
            <rFont val="Tahoma"/>
          </rPr>
          <t xml:space="preserve">
Textfeld</t>
        </r>
      </text>
    </comment>
    <comment ref="N341" authorId="1">
      <text>
        <r>
          <rPr>
            <b/>
            <sz val="9"/>
            <rFont val="Tahoma"/>
          </rPr>
          <t>Gairola, Krishan:</t>
        </r>
        <r>
          <rPr>
            <sz val="9"/>
            <rFont val="Tahoma"/>
          </rPr>
          <t xml:space="preserve">
Textfeld</t>
        </r>
      </text>
    </comment>
    <comment ref="O341" authorId="1">
      <text>
        <r>
          <rPr>
            <b/>
            <sz val="9"/>
            <rFont val="Tahoma"/>
          </rPr>
          <t>Gairola, Krishan:</t>
        </r>
        <r>
          <rPr>
            <sz val="9"/>
            <rFont val="Tahoma"/>
          </rPr>
          <t xml:space="preserve">
Textfeld</t>
        </r>
      </text>
    </comment>
    <comment ref="P341" authorId="1">
      <text>
        <r>
          <rPr>
            <b/>
            <sz val="9"/>
            <rFont val="Tahoma"/>
          </rPr>
          <t>Gairola, Krishan:</t>
        </r>
        <r>
          <rPr>
            <sz val="9"/>
            <rFont val="Tahoma"/>
          </rPr>
          <t xml:space="preserve">
Textfeld</t>
        </r>
      </text>
    </comment>
    <comment ref="Q341" authorId="1">
      <text>
        <r>
          <rPr>
            <b/>
            <sz val="9"/>
            <rFont val="Tahoma"/>
          </rPr>
          <t>Gairola, Krishan:</t>
        </r>
        <r>
          <rPr>
            <sz val="9"/>
            <rFont val="Tahoma"/>
          </rPr>
          <t xml:space="preserve">
Textfeld</t>
        </r>
      </text>
    </comment>
    <comment ref="R341" authorId="1">
      <text>
        <r>
          <rPr>
            <b/>
            <sz val="9"/>
            <rFont val="Tahoma"/>
          </rPr>
          <t>Gairola, Krishan:</t>
        </r>
        <r>
          <rPr>
            <sz val="9"/>
            <rFont val="Tahoma"/>
          </rPr>
          <t xml:space="preserve">
Textfeld</t>
        </r>
      </text>
    </comment>
    <comment ref="S341" authorId="1">
      <text>
        <r>
          <rPr>
            <b/>
            <sz val="9"/>
            <rFont val="Tahoma"/>
          </rPr>
          <t>Gairola, Krishan:</t>
        </r>
        <r>
          <rPr>
            <sz val="9"/>
            <rFont val="Tahoma"/>
          </rPr>
          <t xml:space="preserve">
Textfeld</t>
        </r>
      </text>
    </comment>
    <comment ref="T341" authorId="1">
      <text>
        <r>
          <rPr>
            <b/>
            <sz val="9"/>
            <rFont val="Tahoma"/>
          </rPr>
          <t>Gairola, Krishan:</t>
        </r>
        <r>
          <rPr>
            <sz val="9"/>
            <rFont val="Tahoma"/>
          </rPr>
          <t xml:space="preserve">
Textfeld</t>
        </r>
      </text>
    </comment>
    <comment ref="U341" authorId="1">
      <text>
        <r>
          <rPr>
            <b/>
            <sz val="9"/>
            <rFont val="Tahoma"/>
          </rPr>
          <t>Gairola, Krishan:</t>
        </r>
        <r>
          <rPr>
            <sz val="9"/>
            <rFont val="Tahoma"/>
          </rPr>
          <t xml:space="preserve">
Textfeld</t>
        </r>
      </text>
    </comment>
    <comment ref="V341" authorId="1">
      <text>
        <r>
          <rPr>
            <b/>
            <sz val="9"/>
            <rFont val="Tahoma"/>
          </rPr>
          <t>Gairola, Krishan:</t>
        </r>
        <r>
          <rPr>
            <sz val="9"/>
            <rFont val="Tahoma"/>
          </rPr>
          <t xml:space="preserve">
Textfeld</t>
        </r>
      </text>
    </comment>
    <comment ref="W341" authorId="1">
      <text>
        <r>
          <rPr>
            <b/>
            <sz val="9"/>
            <rFont val="Tahoma"/>
          </rPr>
          <t>Gairola, Krishan:</t>
        </r>
        <r>
          <rPr>
            <sz val="9"/>
            <rFont val="Tahoma"/>
          </rPr>
          <t xml:space="preserve">
Textfeld</t>
        </r>
      </text>
    </comment>
    <comment ref="X341" authorId="1">
      <text>
        <r>
          <rPr>
            <b/>
            <sz val="9"/>
            <rFont val="Tahoma"/>
          </rPr>
          <t>Gairola, Krishan:</t>
        </r>
        <r>
          <rPr>
            <sz val="9"/>
            <rFont val="Tahoma"/>
          </rPr>
          <t xml:space="preserve">
Textfeld</t>
        </r>
      </text>
    </comment>
    <comment ref="Y341" authorId="1">
      <text>
        <r>
          <rPr>
            <b/>
            <sz val="9"/>
            <rFont val="Tahoma"/>
          </rPr>
          <t>Gairola, Krishan:</t>
        </r>
        <r>
          <rPr>
            <sz val="9"/>
            <rFont val="Tahoma"/>
          </rPr>
          <t xml:space="preserve">
Textfeld</t>
        </r>
      </text>
    </comment>
    <comment ref="Z341" authorId="1">
      <text>
        <r>
          <rPr>
            <b/>
            <sz val="9"/>
            <rFont val="Tahoma"/>
          </rPr>
          <t>Gairola, Krishan:</t>
        </r>
        <r>
          <rPr>
            <sz val="9"/>
            <rFont val="Tahoma"/>
          </rPr>
          <t xml:space="preserve">
Textfeld</t>
        </r>
      </text>
    </comment>
    <comment ref="I342" authorId="0">
      <text>
        <r>
          <rPr>
            <b/>
            <sz val="9"/>
            <rFont val="Tahoma"/>
          </rPr>
          <t>von Kleist, Björn:</t>
        </r>
        <r>
          <rPr>
            <sz val="9"/>
            <rFont val="Tahoma"/>
          </rPr>
          <t xml:space="preserve">
CO2-Wert</t>
        </r>
      </text>
    </comment>
    <comment ref="J342" authorId="0">
      <text>
        <r>
          <rPr>
            <b/>
            <sz val="9"/>
            <rFont val="Tahoma"/>
          </rPr>
          <t>von Kleist, Björn:</t>
        </r>
        <r>
          <rPr>
            <sz val="9"/>
            <rFont val="Tahoma"/>
          </rPr>
          <t xml:space="preserve">
CO2-Wert</t>
        </r>
      </text>
    </comment>
    <comment ref="K342" authorId="0">
      <text>
        <r>
          <rPr>
            <b/>
            <sz val="9"/>
            <rFont val="Tahoma"/>
          </rPr>
          <t>von Kleist, Björn:</t>
        </r>
        <r>
          <rPr>
            <sz val="9"/>
            <rFont val="Tahoma"/>
          </rPr>
          <t xml:space="preserve">
CO2-Wert</t>
        </r>
      </text>
    </comment>
    <comment ref="L342" authorId="0">
      <text>
        <r>
          <rPr>
            <b/>
            <sz val="9"/>
            <rFont val="Tahoma"/>
          </rPr>
          <t>von Kleist, Björn:</t>
        </r>
        <r>
          <rPr>
            <sz val="9"/>
            <rFont val="Tahoma"/>
          </rPr>
          <t xml:space="preserve">
CO2-Wert</t>
        </r>
      </text>
    </comment>
    <comment ref="M342" authorId="0">
      <text>
        <r>
          <rPr>
            <b/>
            <sz val="9"/>
            <rFont val="Tahoma"/>
          </rPr>
          <t>von Kleist, Björn:</t>
        </r>
        <r>
          <rPr>
            <sz val="9"/>
            <rFont val="Tahoma"/>
          </rPr>
          <t xml:space="preserve">
CO2-Wert</t>
        </r>
      </text>
    </comment>
    <comment ref="N342" authorId="0">
      <text>
        <r>
          <rPr>
            <b/>
            <sz val="9"/>
            <rFont val="Tahoma"/>
          </rPr>
          <t>von Kleist, Björn:</t>
        </r>
        <r>
          <rPr>
            <sz val="9"/>
            <rFont val="Tahoma"/>
          </rPr>
          <t xml:space="preserve">
CO2-Wert</t>
        </r>
      </text>
    </comment>
    <comment ref="O342" authorId="0">
      <text>
        <r>
          <rPr>
            <b/>
            <sz val="9"/>
            <rFont val="Tahoma"/>
          </rPr>
          <t>von Kleist, Björn:</t>
        </r>
        <r>
          <rPr>
            <sz val="9"/>
            <rFont val="Tahoma"/>
          </rPr>
          <t xml:space="preserve">
CO2-Wert</t>
        </r>
      </text>
    </comment>
    <comment ref="P342" authorId="0">
      <text>
        <r>
          <rPr>
            <b/>
            <sz val="9"/>
            <rFont val="Tahoma"/>
          </rPr>
          <t>von Kleist, Björn:</t>
        </r>
        <r>
          <rPr>
            <sz val="9"/>
            <rFont val="Tahoma"/>
          </rPr>
          <t xml:space="preserve">
CO2-Wert</t>
        </r>
      </text>
    </comment>
    <comment ref="Q342" authorId="0">
      <text>
        <r>
          <rPr>
            <b/>
            <sz val="9"/>
            <rFont val="Tahoma"/>
          </rPr>
          <t>von Kleist, Björn:</t>
        </r>
        <r>
          <rPr>
            <sz val="9"/>
            <rFont val="Tahoma"/>
          </rPr>
          <t xml:space="preserve">
CO2-Wert</t>
        </r>
      </text>
    </comment>
    <comment ref="R342" authorId="0">
      <text>
        <r>
          <rPr>
            <b/>
            <sz val="9"/>
            <rFont val="Tahoma"/>
          </rPr>
          <t>von Kleist, Björn:</t>
        </r>
        <r>
          <rPr>
            <sz val="9"/>
            <rFont val="Tahoma"/>
          </rPr>
          <t xml:space="preserve">
CO2-Wert</t>
        </r>
      </text>
    </comment>
    <comment ref="S342" authorId="0">
      <text>
        <r>
          <rPr>
            <b/>
            <sz val="9"/>
            <rFont val="Tahoma"/>
          </rPr>
          <t>von Kleist, Björn:</t>
        </r>
        <r>
          <rPr>
            <sz val="9"/>
            <rFont val="Tahoma"/>
          </rPr>
          <t xml:space="preserve">
CO2-Wert</t>
        </r>
      </text>
    </comment>
    <comment ref="T342" authorId="0">
      <text>
        <r>
          <rPr>
            <b/>
            <sz val="9"/>
            <rFont val="Tahoma"/>
          </rPr>
          <t>von Kleist, Björn:</t>
        </r>
        <r>
          <rPr>
            <sz val="9"/>
            <rFont val="Tahoma"/>
          </rPr>
          <t xml:space="preserve">
CO2-Wert</t>
        </r>
      </text>
    </comment>
    <comment ref="U342" authorId="0">
      <text>
        <r>
          <rPr>
            <b/>
            <sz val="9"/>
            <rFont val="Tahoma"/>
          </rPr>
          <t>von Kleist, Björn:</t>
        </r>
        <r>
          <rPr>
            <sz val="9"/>
            <rFont val="Tahoma"/>
          </rPr>
          <t xml:space="preserve">
CO2-Wert</t>
        </r>
      </text>
    </comment>
    <comment ref="V342" authorId="0">
      <text>
        <r>
          <rPr>
            <b/>
            <sz val="9"/>
            <rFont val="Tahoma"/>
          </rPr>
          <t>von Kleist, Björn:</t>
        </r>
        <r>
          <rPr>
            <sz val="9"/>
            <rFont val="Tahoma"/>
          </rPr>
          <t xml:space="preserve">
CO2-Wert</t>
        </r>
      </text>
    </comment>
    <comment ref="W342" authorId="0">
      <text>
        <r>
          <rPr>
            <b/>
            <sz val="9"/>
            <rFont val="Tahoma"/>
          </rPr>
          <t>von Kleist, Björn:</t>
        </r>
        <r>
          <rPr>
            <sz val="9"/>
            <rFont val="Tahoma"/>
          </rPr>
          <t xml:space="preserve">
CO2-Wert</t>
        </r>
      </text>
    </comment>
    <comment ref="X342" authorId="0">
      <text>
        <r>
          <rPr>
            <b/>
            <sz val="9"/>
            <rFont val="Tahoma"/>
          </rPr>
          <t>von Kleist, Björn:</t>
        </r>
        <r>
          <rPr>
            <sz val="9"/>
            <rFont val="Tahoma"/>
          </rPr>
          <t xml:space="preserve">
CO2-Wert</t>
        </r>
      </text>
    </comment>
    <comment ref="Y342" authorId="0">
      <text>
        <r>
          <rPr>
            <b/>
            <sz val="9"/>
            <rFont val="Tahoma"/>
          </rPr>
          <t>von Kleist, Björn:</t>
        </r>
        <r>
          <rPr>
            <sz val="9"/>
            <rFont val="Tahoma"/>
          </rPr>
          <t xml:space="preserve">
CO2-Wert</t>
        </r>
      </text>
    </comment>
    <comment ref="Z342" authorId="0">
      <text>
        <r>
          <rPr>
            <b/>
            <sz val="9"/>
            <rFont val="Tahoma"/>
          </rPr>
          <t>von Kleist, Björn:</t>
        </r>
        <r>
          <rPr>
            <sz val="9"/>
            <rFont val="Tahoma"/>
          </rPr>
          <t xml:space="preserve">
CO2-Wert</t>
        </r>
      </text>
    </comment>
    <comment ref="I343" authorId="1">
      <text>
        <r>
          <rPr>
            <b/>
            <sz val="9"/>
            <rFont val="Tahoma"/>
          </rPr>
          <t>Gairola, Krishan:</t>
        </r>
        <r>
          <rPr>
            <sz val="9"/>
            <rFont val="Tahoma"/>
          </rPr>
          <t xml:space="preserve">
Textfeld</t>
        </r>
      </text>
    </comment>
    <comment ref="J343" authorId="1">
      <text>
        <r>
          <rPr>
            <b/>
            <sz val="9"/>
            <rFont val="Tahoma"/>
          </rPr>
          <t>Gairola, Krishan:</t>
        </r>
        <r>
          <rPr>
            <sz val="9"/>
            <rFont val="Tahoma"/>
          </rPr>
          <t xml:space="preserve">
Textfeld</t>
        </r>
      </text>
    </comment>
    <comment ref="K343" authorId="1">
      <text>
        <r>
          <rPr>
            <b/>
            <sz val="9"/>
            <rFont val="Tahoma"/>
          </rPr>
          <t>Gairola, Krishan:</t>
        </r>
        <r>
          <rPr>
            <sz val="9"/>
            <rFont val="Tahoma"/>
          </rPr>
          <t xml:space="preserve">
Textfeld</t>
        </r>
      </text>
    </comment>
    <comment ref="L343" authorId="1">
      <text>
        <r>
          <rPr>
            <b/>
            <sz val="9"/>
            <rFont val="Tahoma"/>
          </rPr>
          <t>Gairola, Krishan:</t>
        </r>
        <r>
          <rPr>
            <sz val="9"/>
            <rFont val="Tahoma"/>
          </rPr>
          <t xml:space="preserve">
Textfeld</t>
        </r>
      </text>
    </comment>
    <comment ref="M343" authorId="1">
      <text>
        <r>
          <rPr>
            <b/>
            <sz val="9"/>
            <rFont val="Tahoma"/>
          </rPr>
          <t>Gairola, Krishan:</t>
        </r>
        <r>
          <rPr>
            <sz val="9"/>
            <rFont val="Tahoma"/>
          </rPr>
          <t xml:space="preserve">
Textfeld</t>
        </r>
      </text>
    </comment>
    <comment ref="N343" authorId="1">
      <text>
        <r>
          <rPr>
            <b/>
            <sz val="9"/>
            <rFont val="Tahoma"/>
          </rPr>
          <t>Gairola, Krishan:</t>
        </r>
        <r>
          <rPr>
            <sz val="9"/>
            <rFont val="Tahoma"/>
          </rPr>
          <t xml:space="preserve">
Textfeld</t>
        </r>
      </text>
    </comment>
    <comment ref="O343" authorId="1">
      <text>
        <r>
          <rPr>
            <b/>
            <sz val="9"/>
            <rFont val="Tahoma"/>
          </rPr>
          <t>Gairola, Krishan:</t>
        </r>
        <r>
          <rPr>
            <sz val="9"/>
            <rFont val="Tahoma"/>
          </rPr>
          <t xml:space="preserve">
Textfeld</t>
        </r>
      </text>
    </comment>
    <comment ref="P343" authorId="1">
      <text>
        <r>
          <rPr>
            <b/>
            <sz val="9"/>
            <rFont val="Tahoma"/>
          </rPr>
          <t>Gairola, Krishan:</t>
        </r>
        <r>
          <rPr>
            <sz val="9"/>
            <rFont val="Tahoma"/>
          </rPr>
          <t xml:space="preserve">
Textfeld</t>
        </r>
      </text>
    </comment>
    <comment ref="Q343" authorId="1">
      <text>
        <r>
          <rPr>
            <b/>
            <sz val="9"/>
            <rFont val="Tahoma"/>
          </rPr>
          <t>Gairola, Krishan:</t>
        </r>
        <r>
          <rPr>
            <sz val="9"/>
            <rFont val="Tahoma"/>
          </rPr>
          <t xml:space="preserve">
Textfeld</t>
        </r>
      </text>
    </comment>
    <comment ref="R343" authorId="1">
      <text>
        <r>
          <rPr>
            <b/>
            <sz val="9"/>
            <rFont val="Tahoma"/>
          </rPr>
          <t>Gairola, Krishan:</t>
        </r>
        <r>
          <rPr>
            <sz val="9"/>
            <rFont val="Tahoma"/>
          </rPr>
          <t xml:space="preserve">
Textfeld</t>
        </r>
      </text>
    </comment>
    <comment ref="S343" authorId="1">
      <text>
        <r>
          <rPr>
            <b/>
            <sz val="9"/>
            <rFont val="Tahoma"/>
          </rPr>
          <t>Gairola, Krishan:</t>
        </r>
        <r>
          <rPr>
            <sz val="9"/>
            <rFont val="Tahoma"/>
          </rPr>
          <t xml:space="preserve">
Textfeld</t>
        </r>
      </text>
    </comment>
    <comment ref="T343" authorId="1">
      <text>
        <r>
          <rPr>
            <b/>
            <sz val="9"/>
            <rFont val="Tahoma"/>
          </rPr>
          <t>Gairola, Krishan:</t>
        </r>
        <r>
          <rPr>
            <sz val="9"/>
            <rFont val="Tahoma"/>
          </rPr>
          <t xml:space="preserve">
Textfeld</t>
        </r>
      </text>
    </comment>
    <comment ref="U343" authorId="1">
      <text>
        <r>
          <rPr>
            <b/>
            <sz val="9"/>
            <rFont val="Tahoma"/>
          </rPr>
          <t>Gairola, Krishan:</t>
        </r>
        <r>
          <rPr>
            <sz val="9"/>
            <rFont val="Tahoma"/>
          </rPr>
          <t xml:space="preserve">
Textfeld</t>
        </r>
      </text>
    </comment>
    <comment ref="V343" authorId="1">
      <text>
        <r>
          <rPr>
            <b/>
            <sz val="9"/>
            <rFont val="Tahoma"/>
          </rPr>
          <t>Gairola, Krishan:</t>
        </r>
        <r>
          <rPr>
            <sz val="9"/>
            <rFont val="Tahoma"/>
          </rPr>
          <t xml:space="preserve">
Textfeld</t>
        </r>
      </text>
    </comment>
    <comment ref="W343" authorId="1">
      <text>
        <r>
          <rPr>
            <b/>
            <sz val="9"/>
            <rFont val="Tahoma"/>
          </rPr>
          <t>Gairola, Krishan:</t>
        </r>
        <r>
          <rPr>
            <sz val="9"/>
            <rFont val="Tahoma"/>
          </rPr>
          <t xml:space="preserve">
Textfeld</t>
        </r>
      </text>
    </comment>
    <comment ref="X343" authorId="1">
      <text>
        <r>
          <rPr>
            <b/>
            <sz val="9"/>
            <rFont val="Tahoma"/>
          </rPr>
          <t>Gairola, Krishan:</t>
        </r>
        <r>
          <rPr>
            <sz val="9"/>
            <rFont val="Tahoma"/>
          </rPr>
          <t xml:space="preserve">
Textfeld</t>
        </r>
      </text>
    </comment>
    <comment ref="Y343" authorId="1">
      <text>
        <r>
          <rPr>
            <b/>
            <sz val="9"/>
            <rFont val="Tahoma"/>
          </rPr>
          <t>Gairola, Krishan:</t>
        </r>
        <r>
          <rPr>
            <sz val="9"/>
            <rFont val="Tahoma"/>
          </rPr>
          <t xml:space="preserve">
Textfeld</t>
        </r>
      </text>
    </comment>
    <comment ref="Z343" authorId="1">
      <text>
        <r>
          <rPr>
            <b/>
            <sz val="9"/>
            <rFont val="Tahoma"/>
          </rPr>
          <t>Gairola, Krishan:</t>
        </r>
        <r>
          <rPr>
            <sz val="9"/>
            <rFont val="Tahoma"/>
          </rPr>
          <t xml:space="preserve">
Textfeld</t>
        </r>
      </text>
    </comment>
    <comment ref="I344" authorId="0">
      <text>
        <r>
          <rPr>
            <b/>
            <sz val="9"/>
            <rFont val="Tahoma"/>
          </rPr>
          <t>von Kleist, Björn:</t>
        </r>
        <r>
          <rPr>
            <sz val="9"/>
            <rFont val="Tahoma"/>
          </rPr>
          <t xml:space="preserve">
CO2-Wert</t>
        </r>
      </text>
    </comment>
    <comment ref="J344" authorId="0">
      <text>
        <r>
          <rPr>
            <b/>
            <sz val="9"/>
            <rFont val="Tahoma"/>
          </rPr>
          <t>von Kleist, Björn:</t>
        </r>
        <r>
          <rPr>
            <sz val="9"/>
            <rFont val="Tahoma"/>
          </rPr>
          <t xml:space="preserve">
CO2-Wert</t>
        </r>
      </text>
    </comment>
    <comment ref="K344" authorId="0">
      <text>
        <r>
          <rPr>
            <b/>
            <sz val="9"/>
            <rFont val="Tahoma"/>
          </rPr>
          <t>von Kleist, Björn:</t>
        </r>
        <r>
          <rPr>
            <sz val="9"/>
            <rFont val="Tahoma"/>
          </rPr>
          <t xml:space="preserve">
CO2-Wert</t>
        </r>
      </text>
    </comment>
    <comment ref="L344" authorId="0">
      <text>
        <r>
          <rPr>
            <b/>
            <sz val="9"/>
            <rFont val="Tahoma"/>
          </rPr>
          <t>von Kleist, Björn:</t>
        </r>
        <r>
          <rPr>
            <sz val="9"/>
            <rFont val="Tahoma"/>
          </rPr>
          <t xml:space="preserve">
CO2-Wert</t>
        </r>
      </text>
    </comment>
    <comment ref="M344" authorId="0">
      <text>
        <r>
          <rPr>
            <b/>
            <sz val="9"/>
            <rFont val="Tahoma"/>
          </rPr>
          <t>von Kleist, Björn:</t>
        </r>
        <r>
          <rPr>
            <sz val="9"/>
            <rFont val="Tahoma"/>
          </rPr>
          <t xml:space="preserve">
CO2-Wert</t>
        </r>
      </text>
    </comment>
    <comment ref="N344" authorId="0">
      <text>
        <r>
          <rPr>
            <b/>
            <sz val="9"/>
            <rFont val="Tahoma"/>
          </rPr>
          <t>von Kleist, Björn:</t>
        </r>
        <r>
          <rPr>
            <sz val="9"/>
            <rFont val="Tahoma"/>
          </rPr>
          <t xml:space="preserve">
CO2-Wert</t>
        </r>
      </text>
    </comment>
    <comment ref="O344" authorId="0">
      <text>
        <r>
          <rPr>
            <b/>
            <sz val="9"/>
            <rFont val="Tahoma"/>
          </rPr>
          <t>von Kleist, Björn:</t>
        </r>
        <r>
          <rPr>
            <sz val="9"/>
            <rFont val="Tahoma"/>
          </rPr>
          <t xml:space="preserve">
CO2-Wert</t>
        </r>
      </text>
    </comment>
    <comment ref="I345" authorId="1">
      <text>
        <r>
          <rPr>
            <b/>
            <sz val="9"/>
            <rFont val="Tahoma"/>
          </rPr>
          <t>Gairola, Krishan:</t>
        </r>
        <r>
          <rPr>
            <sz val="9"/>
            <rFont val="Tahoma"/>
          </rPr>
          <t xml:space="preserve">
Textfeld</t>
        </r>
      </text>
    </comment>
    <comment ref="J345" authorId="1">
      <text>
        <r>
          <rPr>
            <b/>
            <sz val="9"/>
            <rFont val="Tahoma"/>
          </rPr>
          <t>Gairola, Krishan:</t>
        </r>
        <r>
          <rPr>
            <sz val="9"/>
            <rFont val="Tahoma"/>
          </rPr>
          <t xml:space="preserve">
Textfeld</t>
        </r>
      </text>
    </comment>
    <comment ref="K345" authorId="1">
      <text>
        <r>
          <rPr>
            <b/>
            <sz val="9"/>
            <rFont val="Tahoma"/>
          </rPr>
          <t>Gairola, Krishan:</t>
        </r>
        <r>
          <rPr>
            <sz val="9"/>
            <rFont val="Tahoma"/>
          </rPr>
          <t xml:space="preserve">
Textfeld</t>
        </r>
      </text>
    </comment>
    <comment ref="L345" authorId="1">
      <text>
        <r>
          <rPr>
            <b/>
            <sz val="9"/>
            <rFont val="Tahoma"/>
          </rPr>
          <t>Gairola, Krishan:</t>
        </r>
        <r>
          <rPr>
            <sz val="9"/>
            <rFont val="Tahoma"/>
          </rPr>
          <t xml:space="preserve">
Textfeld</t>
        </r>
      </text>
    </comment>
    <comment ref="M345" authorId="1">
      <text>
        <r>
          <rPr>
            <b/>
            <sz val="9"/>
            <rFont val="Tahoma"/>
          </rPr>
          <t>Gairola, Krishan:</t>
        </r>
        <r>
          <rPr>
            <sz val="9"/>
            <rFont val="Tahoma"/>
          </rPr>
          <t xml:space="preserve">
Textfeld</t>
        </r>
      </text>
    </comment>
    <comment ref="N345" authorId="1">
      <text>
        <r>
          <rPr>
            <b/>
            <sz val="9"/>
            <rFont val="Tahoma"/>
          </rPr>
          <t>Gairola, Krishan:</t>
        </r>
        <r>
          <rPr>
            <sz val="9"/>
            <rFont val="Tahoma"/>
          </rPr>
          <t xml:space="preserve">
Textfeld</t>
        </r>
      </text>
    </comment>
    <comment ref="O345" authorId="1">
      <text>
        <r>
          <rPr>
            <b/>
            <sz val="9"/>
            <rFont val="Tahoma"/>
          </rPr>
          <t>Gairola, Krishan:</t>
        </r>
        <r>
          <rPr>
            <sz val="9"/>
            <rFont val="Tahoma"/>
          </rPr>
          <t xml:space="preserve">
Textfeld</t>
        </r>
      </text>
    </comment>
    <comment ref="I346" authorId="0">
      <text>
        <r>
          <rPr>
            <b/>
            <sz val="9"/>
            <rFont val="Tahoma"/>
          </rPr>
          <t>von Kleist, Björn:</t>
        </r>
        <r>
          <rPr>
            <sz val="9"/>
            <rFont val="Tahoma"/>
          </rPr>
          <t xml:space="preserve">
CO2-Wert</t>
        </r>
      </text>
    </comment>
    <comment ref="J346" authorId="0">
      <text>
        <r>
          <rPr>
            <b/>
            <sz val="9"/>
            <rFont val="Tahoma"/>
          </rPr>
          <t>von Kleist, Björn:</t>
        </r>
        <r>
          <rPr>
            <sz val="9"/>
            <rFont val="Tahoma"/>
          </rPr>
          <t xml:space="preserve">
CO2-Wert</t>
        </r>
      </text>
    </comment>
    <comment ref="K346" authorId="0">
      <text>
        <r>
          <rPr>
            <b/>
            <sz val="9"/>
            <rFont val="Tahoma"/>
          </rPr>
          <t>von Kleist, Björn:</t>
        </r>
        <r>
          <rPr>
            <sz val="9"/>
            <rFont val="Tahoma"/>
          </rPr>
          <t xml:space="preserve">
CO2-Wert</t>
        </r>
      </text>
    </comment>
    <comment ref="L346" authorId="0">
      <text>
        <r>
          <rPr>
            <b/>
            <sz val="9"/>
            <rFont val="Tahoma"/>
          </rPr>
          <t>von Kleist, Björn:</t>
        </r>
        <r>
          <rPr>
            <sz val="9"/>
            <rFont val="Tahoma"/>
          </rPr>
          <t xml:space="preserve">
CO2-Wert</t>
        </r>
      </text>
    </comment>
    <comment ref="M346" authorId="0">
      <text>
        <r>
          <rPr>
            <b/>
            <sz val="9"/>
            <rFont val="Tahoma"/>
          </rPr>
          <t>von Kleist, Björn:</t>
        </r>
        <r>
          <rPr>
            <sz val="9"/>
            <rFont val="Tahoma"/>
          </rPr>
          <t xml:space="preserve">
CO2-Wert</t>
        </r>
      </text>
    </comment>
    <comment ref="N346" authorId="0">
      <text>
        <r>
          <rPr>
            <b/>
            <sz val="9"/>
            <rFont val="Tahoma"/>
          </rPr>
          <t>von Kleist, Björn:</t>
        </r>
        <r>
          <rPr>
            <sz val="9"/>
            <rFont val="Tahoma"/>
          </rPr>
          <t xml:space="preserve">
CO2-Wert</t>
        </r>
      </text>
    </comment>
    <comment ref="O346" authorId="0">
      <text>
        <r>
          <rPr>
            <b/>
            <sz val="9"/>
            <rFont val="Tahoma"/>
          </rPr>
          <t>von Kleist, Björn:</t>
        </r>
        <r>
          <rPr>
            <sz val="9"/>
            <rFont val="Tahoma"/>
          </rPr>
          <t xml:space="preserve">
CO2-Wert</t>
        </r>
      </text>
    </comment>
    <comment ref="I347" authorId="1">
      <text>
        <r>
          <rPr>
            <b/>
            <sz val="9"/>
            <rFont val="Tahoma"/>
          </rPr>
          <t>Gairola, Krishan:</t>
        </r>
        <r>
          <rPr>
            <sz val="9"/>
            <rFont val="Tahoma"/>
          </rPr>
          <t xml:space="preserve">
Textfeld</t>
        </r>
      </text>
    </comment>
    <comment ref="J347" authorId="1">
      <text>
        <r>
          <rPr>
            <b/>
            <sz val="9"/>
            <rFont val="Tahoma"/>
          </rPr>
          <t>Gairola, Krishan:</t>
        </r>
        <r>
          <rPr>
            <sz val="9"/>
            <rFont val="Tahoma"/>
          </rPr>
          <t xml:space="preserve">
Textfeld</t>
        </r>
      </text>
    </comment>
    <comment ref="K347" authorId="1">
      <text>
        <r>
          <rPr>
            <b/>
            <sz val="9"/>
            <rFont val="Tahoma"/>
          </rPr>
          <t>Gairola, Krishan:</t>
        </r>
        <r>
          <rPr>
            <sz val="9"/>
            <rFont val="Tahoma"/>
          </rPr>
          <t xml:space="preserve">
Textfeld</t>
        </r>
      </text>
    </comment>
    <comment ref="L347" authorId="1">
      <text>
        <r>
          <rPr>
            <b/>
            <sz val="9"/>
            <rFont val="Tahoma"/>
          </rPr>
          <t>Gairola, Krishan:</t>
        </r>
        <r>
          <rPr>
            <sz val="9"/>
            <rFont val="Tahoma"/>
          </rPr>
          <t xml:space="preserve">
Textfeld</t>
        </r>
      </text>
    </comment>
    <comment ref="M347" authorId="1">
      <text>
        <r>
          <rPr>
            <b/>
            <sz val="9"/>
            <rFont val="Tahoma"/>
          </rPr>
          <t>Gairola, Krishan:</t>
        </r>
        <r>
          <rPr>
            <sz val="9"/>
            <rFont val="Tahoma"/>
          </rPr>
          <t xml:space="preserve">
Textfeld</t>
        </r>
      </text>
    </comment>
    <comment ref="N347" authorId="1">
      <text>
        <r>
          <rPr>
            <b/>
            <sz val="9"/>
            <rFont val="Tahoma"/>
          </rPr>
          <t>Gairola, Krishan:</t>
        </r>
        <r>
          <rPr>
            <sz val="9"/>
            <rFont val="Tahoma"/>
          </rPr>
          <t xml:space="preserve">
Textfeld</t>
        </r>
      </text>
    </comment>
    <comment ref="O347" authorId="1">
      <text>
        <r>
          <rPr>
            <b/>
            <sz val="9"/>
            <rFont val="Tahoma"/>
          </rPr>
          <t>Gairola, Krishan:</t>
        </r>
        <r>
          <rPr>
            <sz val="9"/>
            <rFont val="Tahoma"/>
          </rPr>
          <t xml:space="preserve">
Textfeld</t>
        </r>
      </text>
    </comment>
    <comment ref="I348" authorId="0">
      <text>
        <r>
          <rPr>
            <b/>
            <sz val="9"/>
            <rFont val="Tahoma"/>
          </rPr>
          <t>von Kleist, Björn:</t>
        </r>
        <r>
          <rPr>
            <sz val="9"/>
            <rFont val="Tahoma"/>
          </rPr>
          <t xml:space="preserve">
CO2-Wert</t>
        </r>
      </text>
    </comment>
    <comment ref="J348" authorId="0">
      <text>
        <r>
          <rPr>
            <b/>
            <sz val="9"/>
            <rFont val="Tahoma"/>
          </rPr>
          <t>von Kleist, Björn:</t>
        </r>
        <r>
          <rPr>
            <sz val="9"/>
            <rFont val="Tahoma"/>
          </rPr>
          <t xml:space="preserve">
CO2-Wert</t>
        </r>
      </text>
    </comment>
    <comment ref="K348" authorId="0">
      <text>
        <r>
          <rPr>
            <b/>
            <sz val="9"/>
            <rFont val="Tahoma"/>
          </rPr>
          <t>von Kleist, Björn:</t>
        </r>
        <r>
          <rPr>
            <sz val="9"/>
            <rFont val="Tahoma"/>
          </rPr>
          <t xml:space="preserve">
CO2-Wert</t>
        </r>
      </text>
    </comment>
    <comment ref="L348" authorId="0">
      <text>
        <r>
          <rPr>
            <b/>
            <sz val="9"/>
            <rFont val="Tahoma"/>
          </rPr>
          <t>von Kleist, Björn:</t>
        </r>
        <r>
          <rPr>
            <sz val="9"/>
            <rFont val="Tahoma"/>
          </rPr>
          <t xml:space="preserve">
CO2-Wert</t>
        </r>
      </text>
    </comment>
    <comment ref="M348" authorId="0">
      <text>
        <r>
          <rPr>
            <b/>
            <sz val="9"/>
            <rFont val="Tahoma"/>
          </rPr>
          <t>von Kleist, Björn:</t>
        </r>
        <r>
          <rPr>
            <sz val="9"/>
            <rFont val="Tahoma"/>
          </rPr>
          <t xml:space="preserve">
CO2-Wert</t>
        </r>
      </text>
    </comment>
    <comment ref="N348" authorId="0">
      <text>
        <r>
          <rPr>
            <b/>
            <sz val="9"/>
            <rFont val="Tahoma"/>
          </rPr>
          <t>von Kleist, Björn:</t>
        </r>
        <r>
          <rPr>
            <sz val="9"/>
            <rFont val="Tahoma"/>
          </rPr>
          <t xml:space="preserve">
CO2-Wert</t>
        </r>
      </text>
    </comment>
    <comment ref="O348" authorId="0">
      <text>
        <r>
          <rPr>
            <b/>
            <sz val="9"/>
            <rFont val="Tahoma"/>
          </rPr>
          <t>von Kleist, Björn:</t>
        </r>
        <r>
          <rPr>
            <sz val="9"/>
            <rFont val="Tahoma"/>
          </rPr>
          <t xml:space="preserve">
CO2-Wert</t>
        </r>
      </text>
    </comment>
    <comment ref="I349" authorId="1">
      <text>
        <r>
          <rPr>
            <b/>
            <sz val="9"/>
            <rFont val="Tahoma"/>
          </rPr>
          <t>Gairola, Krishan:</t>
        </r>
        <r>
          <rPr>
            <sz val="9"/>
            <rFont val="Tahoma"/>
          </rPr>
          <t xml:space="preserve">
Textfeld</t>
        </r>
      </text>
    </comment>
    <comment ref="J349" authorId="1">
      <text>
        <r>
          <rPr>
            <b/>
            <sz val="9"/>
            <rFont val="Tahoma"/>
          </rPr>
          <t>Gairola, Krishan:</t>
        </r>
        <r>
          <rPr>
            <sz val="9"/>
            <rFont val="Tahoma"/>
          </rPr>
          <t xml:space="preserve">
Textfeld</t>
        </r>
      </text>
    </comment>
    <comment ref="K349" authorId="1">
      <text>
        <r>
          <rPr>
            <b/>
            <sz val="9"/>
            <rFont val="Tahoma"/>
          </rPr>
          <t>Gairola, Krishan:</t>
        </r>
        <r>
          <rPr>
            <sz val="9"/>
            <rFont val="Tahoma"/>
          </rPr>
          <t xml:space="preserve">
Textfeld</t>
        </r>
      </text>
    </comment>
    <comment ref="L349" authorId="1">
      <text>
        <r>
          <rPr>
            <b/>
            <sz val="9"/>
            <rFont val="Tahoma"/>
          </rPr>
          <t>Gairola, Krishan:</t>
        </r>
        <r>
          <rPr>
            <sz val="9"/>
            <rFont val="Tahoma"/>
          </rPr>
          <t xml:space="preserve">
Textfeld</t>
        </r>
      </text>
    </comment>
    <comment ref="M349" authorId="1">
      <text>
        <r>
          <rPr>
            <b/>
            <sz val="9"/>
            <rFont val="Tahoma"/>
          </rPr>
          <t>Gairola, Krishan:</t>
        </r>
        <r>
          <rPr>
            <sz val="9"/>
            <rFont val="Tahoma"/>
          </rPr>
          <t xml:space="preserve">
Textfeld</t>
        </r>
      </text>
    </comment>
    <comment ref="N349" authorId="1">
      <text>
        <r>
          <rPr>
            <b/>
            <sz val="9"/>
            <rFont val="Tahoma"/>
          </rPr>
          <t>Gairola, Krishan:</t>
        </r>
        <r>
          <rPr>
            <sz val="9"/>
            <rFont val="Tahoma"/>
          </rPr>
          <t xml:space="preserve">
Textfeld</t>
        </r>
      </text>
    </comment>
    <comment ref="O349" authorId="1">
      <text>
        <r>
          <rPr>
            <b/>
            <sz val="9"/>
            <rFont val="Tahoma"/>
          </rPr>
          <t>Gairola, Krishan:</t>
        </r>
        <r>
          <rPr>
            <sz val="9"/>
            <rFont val="Tahoma"/>
          </rPr>
          <t xml:space="preserve">
Textfeld</t>
        </r>
      </text>
    </comment>
    <comment ref="I350" authorId="0">
      <text>
        <r>
          <rPr>
            <b/>
            <sz val="9"/>
            <rFont val="Tahoma"/>
          </rPr>
          <t>von Kleist, Björn:</t>
        </r>
        <r>
          <rPr>
            <sz val="9"/>
            <rFont val="Tahoma"/>
          </rPr>
          <t xml:space="preserve">
CO2-Wert</t>
        </r>
      </text>
    </comment>
    <comment ref="J350" authorId="0">
      <text>
        <r>
          <rPr>
            <b/>
            <sz val="9"/>
            <rFont val="Tahoma"/>
          </rPr>
          <t>von Kleist, Björn:</t>
        </r>
        <r>
          <rPr>
            <sz val="9"/>
            <rFont val="Tahoma"/>
          </rPr>
          <t xml:space="preserve">
CO2-Wert</t>
        </r>
      </text>
    </comment>
    <comment ref="K350" authorId="0">
      <text>
        <r>
          <rPr>
            <b/>
            <sz val="9"/>
            <rFont val="Tahoma"/>
          </rPr>
          <t>von Kleist, Björn:</t>
        </r>
        <r>
          <rPr>
            <sz val="9"/>
            <rFont val="Tahoma"/>
          </rPr>
          <t xml:space="preserve">
CO2-Wert</t>
        </r>
      </text>
    </comment>
    <comment ref="L350" authorId="0">
      <text>
        <r>
          <rPr>
            <b/>
            <sz val="9"/>
            <rFont val="Tahoma"/>
          </rPr>
          <t>von Kleist, Björn:</t>
        </r>
        <r>
          <rPr>
            <sz val="9"/>
            <rFont val="Tahoma"/>
          </rPr>
          <t xml:space="preserve">
CO2-Wert</t>
        </r>
      </text>
    </comment>
    <comment ref="M350" authorId="0">
      <text>
        <r>
          <rPr>
            <b/>
            <sz val="9"/>
            <rFont val="Tahoma"/>
          </rPr>
          <t>von Kleist, Björn:</t>
        </r>
        <r>
          <rPr>
            <sz val="9"/>
            <rFont val="Tahoma"/>
          </rPr>
          <t xml:space="preserve">
CO2-Wert</t>
        </r>
      </text>
    </comment>
    <comment ref="N350" authorId="0">
      <text>
        <r>
          <rPr>
            <b/>
            <sz val="9"/>
            <rFont val="Tahoma"/>
          </rPr>
          <t>von Kleist, Björn:</t>
        </r>
        <r>
          <rPr>
            <sz val="9"/>
            <rFont val="Tahoma"/>
          </rPr>
          <t xml:space="preserve">
CO2-Wert</t>
        </r>
      </text>
    </comment>
    <comment ref="O350" authorId="0">
      <text>
        <r>
          <rPr>
            <b/>
            <sz val="9"/>
            <rFont val="Tahoma"/>
          </rPr>
          <t>von Kleist, Björn:</t>
        </r>
        <r>
          <rPr>
            <sz val="9"/>
            <rFont val="Tahoma"/>
          </rPr>
          <t xml:space="preserve">
CO2-Wert</t>
        </r>
      </text>
    </comment>
    <comment ref="I351" authorId="1">
      <text>
        <r>
          <rPr>
            <b/>
            <sz val="9"/>
            <rFont val="Tahoma"/>
          </rPr>
          <t>Gairola, Krishan:</t>
        </r>
        <r>
          <rPr>
            <sz val="9"/>
            <rFont val="Tahoma"/>
          </rPr>
          <t xml:space="preserve">
Textfeld</t>
        </r>
      </text>
    </comment>
    <comment ref="J351" authorId="1">
      <text>
        <r>
          <rPr>
            <b/>
            <sz val="9"/>
            <rFont val="Tahoma"/>
          </rPr>
          <t>Gairola, Krishan:</t>
        </r>
        <r>
          <rPr>
            <sz val="9"/>
            <rFont val="Tahoma"/>
          </rPr>
          <t xml:space="preserve">
Textfeld</t>
        </r>
      </text>
    </comment>
    <comment ref="K351" authorId="1">
      <text>
        <r>
          <rPr>
            <b/>
            <sz val="9"/>
            <rFont val="Tahoma"/>
          </rPr>
          <t>Gairola, Krishan:</t>
        </r>
        <r>
          <rPr>
            <sz val="9"/>
            <rFont val="Tahoma"/>
          </rPr>
          <t xml:space="preserve">
Textfeld</t>
        </r>
      </text>
    </comment>
    <comment ref="L351" authorId="1">
      <text>
        <r>
          <rPr>
            <b/>
            <sz val="9"/>
            <rFont val="Tahoma"/>
          </rPr>
          <t>Gairola, Krishan:</t>
        </r>
        <r>
          <rPr>
            <sz val="9"/>
            <rFont val="Tahoma"/>
          </rPr>
          <t xml:space="preserve">
Textfeld</t>
        </r>
      </text>
    </comment>
    <comment ref="M351" authorId="1">
      <text>
        <r>
          <rPr>
            <b/>
            <sz val="9"/>
            <rFont val="Tahoma"/>
          </rPr>
          <t>Gairola, Krishan:</t>
        </r>
        <r>
          <rPr>
            <sz val="9"/>
            <rFont val="Tahoma"/>
          </rPr>
          <t xml:space="preserve">
Textfeld</t>
        </r>
      </text>
    </comment>
    <comment ref="N351" authorId="1">
      <text>
        <r>
          <rPr>
            <b/>
            <sz val="9"/>
            <rFont val="Tahoma"/>
          </rPr>
          <t>Gairola, Krishan:</t>
        </r>
        <r>
          <rPr>
            <sz val="9"/>
            <rFont val="Tahoma"/>
          </rPr>
          <t xml:space="preserve">
Textfeld</t>
        </r>
      </text>
    </comment>
    <comment ref="O351" authorId="1">
      <text>
        <r>
          <rPr>
            <b/>
            <sz val="9"/>
            <rFont val="Tahoma"/>
          </rPr>
          <t>Gairola, Krishan:</t>
        </r>
        <r>
          <rPr>
            <sz val="9"/>
            <rFont val="Tahoma"/>
          </rPr>
          <t xml:space="preserve">
Textfeld</t>
        </r>
      </text>
    </comment>
  </commentList>
</comments>
</file>

<file path=xl/comments2.xml><?xml version="1.0" encoding="utf-8"?>
<comments xmlns="http://schemas.openxmlformats.org/spreadsheetml/2006/main">
  <authors>
    <author>Gairola, Krishan</author>
  </authors>
  <commentList>
    <comment ref="C7" authorId="0">
      <text>
        <r>
          <rPr>
            <b/>
            <sz val="9"/>
            <rFont val="Tahoma"/>
          </rPr>
          <t>Gairola, Krishan:</t>
        </r>
        <r>
          <rPr>
            <sz val="9"/>
            <rFont val="Tahoma"/>
          </rPr>
          <t xml:space="preserve">
Gairola, Krishan:
Diese Zeile kopieren und in ein anderes Blatt einfügen, dann sollte es wieder gehen (man braucht diese "non values", damit nicht automatisch mit 0 gerechnet wird) </t>
        </r>
      </text>
    </comment>
  </commentList>
</comments>
</file>

<file path=xl/sharedStrings.xml><?xml version="1.0" encoding="utf-8"?>
<sst xmlns="http://schemas.openxmlformats.org/spreadsheetml/2006/main" count="1022" uniqueCount="522">
  <si>
    <t>zukünftiger Termin</t>
  </si>
  <si>
    <t>umgesetzt</t>
  </si>
  <si>
    <t>wird laufend umgesetzt</t>
  </si>
  <si>
    <t>in Umsetzung (Anfang)</t>
  </si>
  <si>
    <t>in Umsetzung (Mitte)</t>
  </si>
  <si>
    <t>in Umsetzung (Ende)</t>
  </si>
  <si>
    <t>bisher nicht umgesetzt</t>
  </si>
  <si>
    <t>Umsetzung nicht möglich</t>
  </si>
  <si>
    <t>Planungsübersicht</t>
  </si>
  <si>
    <t>Stand:</t>
  </si>
  <si>
    <t>Pädagogische Ziele:</t>
  </si>
  <si>
    <t>Unser pädagogisches Ziel ist der Erwerb von Handlungskompetenzen zum Thema Klimaschutz in der gesamten Schulgemeinschaft.</t>
  </si>
  <si>
    <t>Handlungsfeld</t>
  </si>
  <si>
    <t>Planungsziele:</t>
  </si>
  <si>
    <t>übergreifend</t>
  </si>
  <si>
    <r>
      <t>Wir senken unsere CO</t>
    </r>
    <r>
      <rPr>
        <vertAlign val="subscript"/>
        <sz val="14"/>
        <rFont val="Arial"/>
      </rPr>
      <t>2</t>
    </r>
    <r>
      <rPr>
        <sz val="14"/>
        <rFont val="Arial"/>
      </rPr>
      <t xml:space="preserve">-Emissionen bis </t>
    </r>
    <r>
      <rPr>
        <b/>
        <sz val="14"/>
        <rFont val="Arial"/>
      </rPr>
      <t>2030</t>
    </r>
    <r>
      <rPr>
        <sz val="14"/>
        <rFont val="Arial"/>
      </rPr>
      <t xml:space="preserve"> um </t>
    </r>
  </si>
  <si>
    <t>Wärme</t>
  </si>
  <si>
    <r>
      <t>Wir senken unsere CO</t>
    </r>
    <r>
      <rPr>
        <vertAlign val="subscript"/>
        <sz val="14"/>
        <rFont val="Arial"/>
      </rPr>
      <t>2</t>
    </r>
    <r>
      <rPr>
        <sz val="14"/>
        <rFont val="Arial"/>
      </rPr>
      <t xml:space="preserve">-Emissionen bis </t>
    </r>
    <r>
      <rPr>
        <b/>
        <sz val="14"/>
        <rFont val="Arial"/>
      </rPr>
      <t>2050</t>
    </r>
    <r>
      <rPr>
        <sz val="14"/>
        <rFont val="Arial"/>
      </rPr>
      <t xml:space="preserve"> um </t>
    </r>
  </si>
  <si>
    <t>Strom</t>
  </si>
  <si>
    <t>Das Ausgangsjahr für die Berechnung ist:</t>
  </si>
  <si>
    <t>Abfall</t>
  </si>
  <si>
    <t>Ausgangslage:</t>
  </si>
  <si>
    <t>Beschaffung</t>
  </si>
  <si>
    <t>Ernährung</t>
  </si>
  <si>
    <t>im Jahr:</t>
  </si>
  <si>
    <t>Mobilität</t>
  </si>
  <si>
    <t>Prognose nach Planung</t>
  </si>
  <si>
    <t>In der nachfolgenden Übersicht werden für jedes Handlungsfeld die geplanten Maßnahmen mit den jeweiligen Zeitrahmen und Verantwortlichkeiten aufgeführt.</t>
  </si>
  <si>
    <t>Soll nach Reduktionspfad</t>
  </si>
  <si>
    <t>Handlungsfeldübergreifender Bereich</t>
  </si>
  <si>
    <t>Unsere Ziele in diesem Bereich sind …</t>
  </si>
  <si>
    <t>Nr.</t>
  </si>
  <si>
    <t>Maßnahme</t>
  </si>
  <si>
    <r>
      <t xml:space="preserve">Termin
</t>
    </r>
    <r>
      <rPr>
        <sz val="12"/>
        <rFont val="Arial"/>
      </rPr>
      <t>(Beginn der Umsetzung)</t>
    </r>
  </si>
  <si>
    <t>Status der 
Umsetzung</t>
  </si>
  <si>
    <t>verantwortlich</t>
  </si>
  <si>
    <t>Akteure für die Umsetzung</t>
  </si>
  <si>
    <t>Summen:</t>
  </si>
  <si>
    <t>Ü1</t>
  </si>
  <si>
    <t>Jährliche Schülerratssitzungen zum Thema Klimaschule</t>
  </si>
  <si>
    <t xml:space="preserve"> </t>
  </si>
  <si>
    <t>Ü2</t>
  </si>
  <si>
    <t>Veröffentlichungen der Prozesse Klimaschule in Schülerzeitung</t>
  </si>
  <si>
    <t>Ü3</t>
  </si>
  <si>
    <t>Veröffentlichungen der Prozesse Klimaschule in Schaukästen oder auf der homepage</t>
  </si>
  <si>
    <t>Frau Hahn, Herr Freitag, SuS Profilklassen</t>
  </si>
  <si>
    <t>Ü4</t>
  </si>
  <si>
    <t>Veröffentlichung der Sieger der richtigen Mülltrennung</t>
  </si>
  <si>
    <t>Frau Kobahn</t>
  </si>
  <si>
    <t>SuS Profilklassen</t>
  </si>
  <si>
    <t>Ü5</t>
  </si>
  <si>
    <t>Jährlicher Klimaschutztag</t>
  </si>
  <si>
    <t>Ü6</t>
  </si>
  <si>
    <t>Ausbildung der Klimawächter Jahrgang 8 - 10. Kontrolle des richtigen Klimaverhaltens der Klassen</t>
  </si>
  <si>
    <t>2 SuS je Klasse</t>
  </si>
  <si>
    <t>Ü7</t>
  </si>
  <si>
    <t>Ü8</t>
  </si>
  <si>
    <t>Lehrkräfte</t>
  </si>
  <si>
    <t>Ü9</t>
  </si>
  <si>
    <t>Gesamte Schulgemeinschaft</t>
  </si>
  <si>
    <t>Ü10</t>
  </si>
  <si>
    <t>Herr Münning</t>
  </si>
  <si>
    <t>Ü11</t>
  </si>
  <si>
    <t>Profilklasse 10c Technik 1 und Klasse 12</t>
  </si>
  <si>
    <t>Ü12</t>
  </si>
  <si>
    <t>NEU: Die Wetterstation aus Ü10 um eine dauerhafte Feinstaub- und Luftfeuchtigkeitsmessung ergänzen</t>
  </si>
  <si>
    <t>Ü13</t>
  </si>
  <si>
    <t>Umweltbotschafterin Frau Sachau</t>
  </si>
  <si>
    <t>je 4-6 Kinder aus Jahrggang 2 -4</t>
  </si>
  <si>
    <t>Ü14</t>
  </si>
  <si>
    <t>NEU: Erarbeitung der 17 Ziele für nachhaltige Entwicklung, speziell Ziel 13: Maßnahmen zum Klimaschutz</t>
  </si>
  <si>
    <t>Frau Beilstein</t>
  </si>
  <si>
    <t>Ü15</t>
  </si>
  <si>
    <t>NEU: Entwicklung einer Upcycling-App</t>
  </si>
  <si>
    <t>Herr Lund</t>
  </si>
  <si>
    <t>Freizeitkurs Technovation Challenge</t>
  </si>
  <si>
    <t>Ü16</t>
  </si>
  <si>
    <t>NEU: Teilname am World Ocean Day</t>
  </si>
  <si>
    <t>Ü17</t>
  </si>
  <si>
    <t>Ü18</t>
  </si>
  <si>
    <t>Unsere Ziele im Bereich Wärme sind …</t>
  </si>
  <si>
    <t>W1</t>
  </si>
  <si>
    <t>Heizsteuerung optimieren</t>
  </si>
  <si>
    <t>Herr Herrmann</t>
  </si>
  <si>
    <t>W2</t>
  </si>
  <si>
    <t>Raumtemperatur exakt auf Sollwerte einstellen</t>
  </si>
  <si>
    <t>Hausmeister Herr Köhler/Herr Bathen</t>
  </si>
  <si>
    <t>W3</t>
  </si>
  <si>
    <t>Tages- und Raumprofil prüfen</t>
  </si>
  <si>
    <t>W4</t>
  </si>
  <si>
    <t>Thermostatventile regelmäßig warten ggf. ersetzen</t>
  </si>
  <si>
    <t>W5</t>
  </si>
  <si>
    <t>Herkömmliche Thermostatventilköpfe gegen elektronische austauschen</t>
  </si>
  <si>
    <t>GMH</t>
  </si>
  <si>
    <t>W6</t>
  </si>
  <si>
    <t>Dämmung der Heizungsverteilstränge im unbeheizten Bereich</t>
  </si>
  <si>
    <t>W7</t>
  </si>
  <si>
    <t>Dämmung der Kellerdecken</t>
  </si>
  <si>
    <t>W8</t>
  </si>
  <si>
    <t>Dämmung der obersten Geschossdecke</t>
  </si>
  <si>
    <t>W9</t>
  </si>
  <si>
    <t>Thermostfühler optimal platzieren</t>
  </si>
  <si>
    <t>W10</t>
  </si>
  <si>
    <t>Perlstieg: Kleinere Dämmmaßnahmen an Heizrohren und Heizungen selbst durchführen</t>
  </si>
  <si>
    <t>SuS Jahrgang 5-7</t>
  </si>
  <si>
    <t>W11</t>
  </si>
  <si>
    <t>Energieverantwortliche werden ausgebildet und sorgen für Stoßlüften bei ausgedrehten Heizkörpern</t>
  </si>
  <si>
    <t>W12</t>
  </si>
  <si>
    <t>Temperatur in Vorhaltespeicher für die Warmwasserversorgung so gering wie möglich halten</t>
  </si>
  <si>
    <t>W13</t>
  </si>
  <si>
    <t>In allen Klassen CO2-Ampeln installieren</t>
  </si>
  <si>
    <t>W14</t>
  </si>
  <si>
    <t>Am Perlstieg entsteht ein Neubau. Ersetzt alte Pavillions</t>
  </si>
  <si>
    <t>Frau Schlünzen</t>
  </si>
  <si>
    <t>W15</t>
  </si>
  <si>
    <t>Handlungsfeld Strom</t>
  </si>
  <si>
    <t>Unsere Ziele im Bereich Strom sind …</t>
  </si>
  <si>
    <t>S1</t>
  </si>
  <si>
    <t>Herr Junge</t>
  </si>
  <si>
    <t>Jahrgang 8</t>
  </si>
  <si>
    <t>S2</t>
  </si>
  <si>
    <t>Umsetzung neuer Bildungsplan: Energiegewinnung und Energiespartipps. In Schulcurriculum aufgenommen</t>
  </si>
  <si>
    <t>Jahrgang 9</t>
  </si>
  <si>
    <t>S3</t>
  </si>
  <si>
    <t>Umsetzung neuer Bildungsplan: Fossile Energieträger und Alternativen</t>
  </si>
  <si>
    <t>Jahrgang 10</t>
  </si>
  <si>
    <t>S4</t>
  </si>
  <si>
    <t>Eigenverantwortliche werden ausgebildet und sorgen für das Ausschalten des Lichts bei Nichtbenutzung der Räume</t>
  </si>
  <si>
    <t>S5</t>
  </si>
  <si>
    <t>"Licht-aus"-Plakate werden gestaltet und aufgehängt</t>
  </si>
  <si>
    <t>SuS der Profilklassen</t>
  </si>
  <si>
    <t>S6</t>
  </si>
  <si>
    <t>Perlstieg: Kennzeichnung zur Lichtschalterzuordnung werden gestaltet und auf die Lichtschalter geklebt</t>
  </si>
  <si>
    <t>S7</t>
  </si>
  <si>
    <t>Unnötige Leuchten entfernen (Tafelleuchten und Räume mit Smartboards)</t>
  </si>
  <si>
    <t>S8</t>
  </si>
  <si>
    <t>Lichtanlage erneuern bzw. optimieren</t>
  </si>
  <si>
    <t>S9</t>
  </si>
  <si>
    <t>Bewegungsmelder an Nutzung anpassen</t>
  </si>
  <si>
    <t>S10</t>
  </si>
  <si>
    <t>Warmwasserboiler durch Durchlauferhitzer ersetzen oder mit Zeitschaltuhren versehen</t>
  </si>
  <si>
    <t>S11</t>
  </si>
  <si>
    <t>Hinweisschilder zur Ausschaltung der Warmwasserboiler</t>
  </si>
  <si>
    <t>S12</t>
  </si>
  <si>
    <t>Austausch der Umwälzpumpe</t>
  </si>
  <si>
    <t>S13</t>
  </si>
  <si>
    <t>Bildschirmschoner aussstellen</t>
  </si>
  <si>
    <t>Herr Meyer</t>
  </si>
  <si>
    <t>S14</t>
  </si>
  <si>
    <t>Suchmaschine "ecosia"  als Standardsuchmaschine festlegen</t>
  </si>
  <si>
    <t>S15</t>
  </si>
  <si>
    <t>Röhrenmonitore gegen Flachbildschirme austauschen</t>
  </si>
  <si>
    <t>S16</t>
  </si>
  <si>
    <t>Erstatz Netzteile (von 500W auf 350W)</t>
  </si>
  <si>
    <t>S17</t>
  </si>
  <si>
    <t>Computer gehen sukzessive in den Stand-by-Modus (nach 3 Min. schaltet sich der Monitor ab, nach 30 Min. schaltet sich die Festplatte ab)</t>
  </si>
  <si>
    <t>S18</t>
  </si>
  <si>
    <t>Abschaltbare Steckdosenleisten werden in den Computerräumen und an Smartboards installiert</t>
  </si>
  <si>
    <t>S19</t>
  </si>
  <si>
    <t>Sensibilisierung des Kantinenpersonals auf Energiesparmaßnahmen: Checkliste an Kantinenpersonal weitergeben</t>
  </si>
  <si>
    <t>S20</t>
  </si>
  <si>
    <t>Hinweisschilder zur energiesparenenden Nutzung der Kopierer werden gestaltet und über Kopierer aufgehängt</t>
  </si>
  <si>
    <t>S21</t>
  </si>
  <si>
    <t>Bau einer PV-Anlage auf Neubau ROS. Teil des verbrauchten Stroms wird vor Ort nachhaltig produziert.</t>
  </si>
  <si>
    <t>Schulleitung Herr Kallmeyer</t>
  </si>
  <si>
    <t>Bauunternehmen</t>
  </si>
  <si>
    <t>S22</t>
  </si>
  <si>
    <t>S23</t>
  </si>
  <si>
    <t>PV-Anlage in den Unterricht integrieren und in Schulcurriculum aufnehmen. Thema "Regenerative Energien" wird unterrichtet</t>
  </si>
  <si>
    <t>S24</t>
  </si>
  <si>
    <t>Wasserhähne und Duschköpfe mit Spülstopp ausstatten. GWS: Wasser hört nach einiger Zeit auf zu laufen</t>
  </si>
  <si>
    <t xml:space="preserve">Hausmeister Herr Köhler </t>
  </si>
  <si>
    <t>S25</t>
  </si>
  <si>
    <t>Wasserhähne und Duschköpfe mit Durchflussbegrenzern ausstatten</t>
  </si>
  <si>
    <t>S26</t>
  </si>
  <si>
    <t>Herr Kallmeyer</t>
  </si>
  <si>
    <t>S27</t>
  </si>
  <si>
    <t>Handlungsfeld Abfall</t>
  </si>
  <si>
    <t xml:space="preserve">Unser Ziele im Bereich Abfall sind ... </t>
  </si>
  <si>
    <t>A1</t>
  </si>
  <si>
    <t>Hinweisschilder zum beidseitigen Kopieren über Kopierer aufhängen</t>
  </si>
  <si>
    <t>A2</t>
  </si>
  <si>
    <t>Restmüllvermeidung</t>
  </si>
  <si>
    <t>A3</t>
  </si>
  <si>
    <t>Mülleimer zur Mülltrennung in allen Räumen</t>
  </si>
  <si>
    <t>A4</t>
  </si>
  <si>
    <t>Eigenverantwortliche werden ausgebildet und kontrollieren die richtige Mülltrennung</t>
  </si>
  <si>
    <t>A5</t>
  </si>
  <si>
    <t>Belohnungssystem aus 50/50-Geldern installieren</t>
  </si>
  <si>
    <t>A6</t>
  </si>
  <si>
    <t>Hinweisschilder zur Mülltrennung über den Mülleimern aufhängen</t>
  </si>
  <si>
    <t>Klassenlehrer der NW-Profilklassen</t>
  </si>
  <si>
    <t>A7</t>
  </si>
  <si>
    <t>Präsentation über Abfalltrennung in Klassen 8-10 durchführen</t>
  </si>
  <si>
    <t>A8</t>
  </si>
  <si>
    <t>A9</t>
  </si>
  <si>
    <t>Exkursion zur MVA Jahrgang 9 in Schulcurriculum aufnehmen</t>
  </si>
  <si>
    <t>Lehrkräfte Jahrgang 9</t>
  </si>
  <si>
    <t>SuS Jahrgang 9</t>
  </si>
  <si>
    <t>A10</t>
  </si>
  <si>
    <t>Komposttonne für Kantine</t>
  </si>
  <si>
    <t>Kantinenpersonal/Frau Bischof-Walter</t>
  </si>
  <si>
    <t>A11</t>
  </si>
  <si>
    <t>Sportgeräte werden repariert oder Reparatur veranlasst</t>
  </si>
  <si>
    <t>A12</t>
  </si>
  <si>
    <t>A13</t>
  </si>
  <si>
    <t>Reinigungsverträge überprüfen auf Verpflichtung zur Mülltrennung durch Reinigungspersonal</t>
  </si>
  <si>
    <t>Reinigungskräfte</t>
  </si>
  <si>
    <t>A14</t>
  </si>
  <si>
    <t>A15</t>
  </si>
  <si>
    <t>Handlungsfeld Beschaffung</t>
  </si>
  <si>
    <t xml:space="preserve">Unser Ziele im Bereich Beschaffung sind ... </t>
  </si>
  <si>
    <t>B1</t>
  </si>
  <si>
    <t>Komplette Umstellung auf Recycling-Papier</t>
  </si>
  <si>
    <t>Schulleitung</t>
  </si>
  <si>
    <t>B2</t>
  </si>
  <si>
    <t>B3</t>
  </si>
  <si>
    <t>B4</t>
  </si>
  <si>
    <t>B5</t>
  </si>
  <si>
    <t>B6</t>
  </si>
  <si>
    <t>B7</t>
  </si>
  <si>
    <t>B8</t>
  </si>
  <si>
    <t>B9</t>
  </si>
  <si>
    <t>B10</t>
  </si>
  <si>
    <t>B11</t>
  </si>
  <si>
    <t>B12</t>
  </si>
  <si>
    <t>B13</t>
  </si>
  <si>
    <t>B14</t>
  </si>
  <si>
    <t>Handlungsfeld Ernährung</t>
  </si>
  <si>
    <t xml:space="preserve">Unsere Ziele im Bereich Ernährung sind ... </t>
  </si>
  <si>
    <t>E1</t>
  </si>
  <si>
    <t>Kantinenpersonal</t>
  </si>
  <si>
    <t>E2</t>
  </si>
  <si>
    <t>Herr Bieser</t>
  </si>
  <si>
    <t>E3</t>
  </si>
  <si>
    <t>Am Klimaschutztag Ermittlung des Anteils, der nach dem Essen übrig bleibt und weggeworfen wird</t>
  </si>
  <si>
    <t>ausgewählte Jahrgänge</t>
  </si>
  <si>
    <t>E4</t>
  </si>
  <si>
    <t>E5</t>
  </si>
  <si>
    <t>E6</t>
  </si>
  <si>
    <t>Freizeitkurs Grundschule</t>
  </si>
  <si>
    <t>E7</t>
  </si>
  <si>
    <t>Frau Sachau</t>
  </si>
  <si>
    <t>E8</t>
  </si>
  <si>
    <t>E9</t>
  </si>
  <si>
    <t>E10</t>
  </si>
  <si>
    <t>E11</t>
  </si>
  <si>
    <t>E12</t>
  </si>
  <si>
    <t>E13</t>
  </si>
  <si>
    <t>E14</t>
  </si>
  <si>
    <t xml:space="preserve">Unser Ziele im Bereich Mobilität sind ... </t>
  </si>
  <si>
    <t>M1</t>
  </si>
  <si>
    <t>M2</t>
  </si>
  <si>
    <t>Energiefreundliche Klassenreisen in Jahrgang 9/10 durchführen</t>
  </si>
  <si>
    <t>SuS Jahrgang 9 und 10</t>
  </si>
  <si>
    <t>M3</t>
  </si>
  <si>
    <t>Projetkwoche gegen das "Elterntaxi"/Aufnahme in Schulcurriculum</t>
  </si>
  <si>
    <t>Frau Kobahn, Frau Sachau</t>
  </si>
  <si>
    <t>SuS der Grundschule</t>
  </si>
  <si>
    <t>M4</t>
  </si>
  <si>
    <t>M5</t>
  </si>
  <si>
    <t>M6</t>
  </si>
  <si>
    <t>M7</t>
  </si>
  <si>
    <t>M8</t>
  </si>
  <si>
    <t>M9</t>
  </si>
  <si>
    <t>M10</t>
  </si>
  <si>
    <t>M11</t>
  </si>
  <si>
    <t>M12</t>
  </si>
  <si>
    <t>M13</t>
  </si>
  <si>
    <t>M14</t>
  </si>
  <si>
    <t>M15</t>
  </si>
  <si>
    <t>Chronologische Maßnahmen-Liste</t>
  </si>
  <si>
    <t>Alle Handlungsfelder</t>
  </si>
  <si>
    <r>
      <rPr>
        <b/>
        <sz val="11"/>
        <color indexed="2"/>
        <rFont val="Arial"/>
      </rPr>
      <t>Hinweis</t>
    </r>
    <r>
      <rPr>
        <b/>
        <sz val="11"/>
        <rFont val="Arial"/>
      </rPr>
      <t>:</t>
    </r>
    <r>
      <rPr>
        <sz val="11"/>
        <rFont val="Arial"/>
      </rPr>
      <t xml:space="preserve"> Nach Änderungen an der Planungsübersicht bitte die Tasten</t>
    </r>
    <r>
      <rPr>
        <b/>
        <sz val="11"/>
        <rFont val="Arial"/>
      </rPr>
      <t xml:space="preserve"> Strg+Alt+L</t>
    </r>
    <r>
      <rPr>
        <sz val="11"/>
        <rFont val="Arial"/>
      </rPr>
      <t xml:space="preserve"> drücken (Ansicht aktualisieren)</t>
    </r>
  </si>
  <si>
    <r>
      <t>Ziele CO</t>
    </r>
    <r>
      <rPr>
        <b/>
        <vertAlign val="subscript"/>
        <sz val="10"/>
        <rFont val="Arial"/>
      </rPr>
      <t>2</t>
    </r>
  </si>
  <si>
    <t>Energieverbräuche</t>
  </si>
  <si>
    <t>Gebäudeteil</t>
  </si>
  <si>
    <t>Strom 1</t>
  </si>
  <si>
    <t>Schule PS</t>
  </si>
  <si>
    <t>Strom 2</t>
  </si>
  <si>
    <t>Schule RS</t>
  </si>
  <si>
    <t>Strom 3</t>
  </si>
  <si>
    <t>Summe Strom:</t>
  </si>
  <si>
    <t>Gasheizung 1</t>
  </si>
  <si>
    <t>Gasheizung 2</t>
  </si>
  <si>
    <t>Gasheizung 3</t>
  </si>
  <si>
    <t>Fernwärmeheizung 1</t>
  </si>
  <si>
    <t>Fernwärmeheizung 2</t>
  </si>
  <si>
    <t>Fernwärmeheizung 3</t>
  </si>
  <si>
    <t>Summe Heizenergie:</t>
  </si>
  <si>
    <t>PV-Anlage 1</t>
  </si>
  <si>
    <t>PV-Anlage 2</t>
  </si>
  <si>
    <t>PV-Anlage 3</t>
  </si>
  <si>
    <t xml:space="preserve">Summe PV-Anlagen: </t>
  </si>
  <si>
    <t>Restmüll Standort 1</t>
  </si>
  <si>
    <t>Restmüll Standort 2</t>
  </si>
  <si>
    <t>Restmüll Standort 3</t>
  </si>
  <si>
    <t xml:space="preserve">Summe Restmüll: </t>
  </si>
  <si>
    <r>
      <t>CO</t>
    </r>
    <r>
      <rPr>
        <b/>
        <vertAlign val="subscript"/>
        <sz val="16"/>
        <color indexed="50"/>
        <rFont val="Arial"/>
      </rPr>
      <t>2</t>
    </r>
    <r>
      <rPr>
        <b/>
        <sz val="16"/>
        <color indexed="50"/>
        <rFont val="Arial"/>
      </rPr>
      <t xml:space="preserve">-Schulbilanz: </t>
    </r>
  </si>
  <si>
    <t>bis 2030</t>
  </si>
  <si>
    <t>2031 bis 2050</t>
  </si>
  <si>
    <t xml:space="preserve">geplante jährliche Minderung: </t>
  </si>
  <si>
    <t>Emissions-Ziel</t>
  </si>
  <si>
    <t>reale Emission</t>
  </si>
  <si>
    <t>geplante Reduktion gegenüber Vorjahr:</t>
  </si>
  <si>
    <t>reale Reduktion gegenüber Vorjahr:</t>
  </si>
  <si>
    <t>geplanten Reduktion gegenüber Anfangsjahr:</t>
  </si>
  <si>
    <t>reale Reduktion gegenüber Anfangsjahr:</t>
  </si>
  <si>
    <t>Summe CO2-Emissionen:</t>
  </si>
  <si>
    <t>Umrechnungsfaktor</t>
  </si>
  <si>
    <t>Heizenergie</t>
  </si>
  <si>
    <t>PV-Anlage</t>
  </si>
  <si>
    <t>Solarthermie</t>
  </si>
  <si>
    <t>Papier</t>
  </si>
  <si>
    <t>0,6-2,4 kg/Packung (500 Blatt)</t>
  </si>
  <si>
    <t>0,25 (Veg.) - 0,5 kg/Mensaessen</t>
  </si>
  <si>
    <t>Anpassung Emissionsfaktor Strom</t>
  </si>
  <si>
    <t>Anpassung Emissionsfaktor Wärme</t>
  </si>
  <si>
    <t>ab</t>
  </si>
  <si>
    <t>CO2-Einsparungen durch Maßnahmen:</t>
  </si>
  <si>
    <t>Jahr:</t>
  </si>
  <si>
    <t>echte Emissionen (aus CO2-Schulbilanz):</t>
  </si>
  <si>
    <t>Maßnahmen (aus Planungsübersicht):</t>
  </si>
  <si>
    <t>geschätzte Emissionen ohne Maßnahmen:</t>
  </si>
  <si>
    <t>Faktor</t>
  </si>
  <si>
    <t>Datenermittlung aus</t>
  </si>
  <si>
    <t>CO2 [kg] Heizenergie real</t>
  </si>
  <si>
    <t>s</t>
  </si>
  <si>
    <t>Witterungsfaktor in %</t>
  </si>
  <si>
    <t>fifty/fifty-Prämienabrechnung</t>
  </si>
  <si>
    <t>CO2 [kg] Heizenergie witterungsb.</t>
  </si>
  <si>
    <t>Heizstunden pro Jahr (20 Wochen)</t>
  </si>
  <si>
    <t>CO2 [kg pro Stunde]</t>
  </si>
  <si>
    <t>Wärme: CO2 [g pro m² und Std.]</t>
  </si>
  <si>
    <t xml:space="preserve">Strom  </t>
  </si>
  <si>
    <t>CO2 [kg] durch Strom</t>
  </si>
  <si>
    <t>Nutzungsstunden pro Woche</t>
  </si>
  <si>
    <t>Hausmeister</t>
  </si>
  <si>
    <t>Nutzungstunden pro Jahr (40 Wochen)</t>
  </si>
  <si>
    <t>Gebäudeflächen in m²</t>
  </si>
  <si>
    <t>Strom: CO2 [g pro m² und Std.]</t>
  </si>
  <si>
    <t>Gesamtemissionen</t>
  </si>
  <si>
    <t>Witterungsfaktoren: Zeilen unten einblenden</t>
  </si>
  <si>
    <t>Jahr</t>
  </si>
  <si>
    <t>Witterungsfaktor</t>
  </si>
  <si>
    <t xml:space="preserve">Frau Sachau, Frau Kobahn, Frau Dammann, Herr Becker </t>
  </si>
  <si>
    <t>SuS der Profilklasse</t>
  </si>
  <si>
    <t>Umsetzung neuer Bildungsplan: "Klimawandel und Energiesparhaus" In Schulcurriculum aufgenommen</t>
  </si>
  <si>
    <t xml:space="preserve">Umsetzung neuer Bildungsplan: </t>
  </si>
  <si>
    <t>Jahrgang 5</t>
  </si>
  <si>
    <t>Umsetzung neuer Bildungsplan: "Naturgewalten und der Klimawandel" in Schulcuriiculum aufgenommen</t>
  </si>
  <si>
    <t>Umsetzung neuer Bildungsplan: Lernen in Zusammenhängen:Klimaschutz, Ran an NWT in Schulcurriculum aufgenommen</t>
  </si>
  <si>
    <t>Jahrgang 7</t>
  </si>
  <si>
    <t>Frau Farnsteiner</t>
  </si>
  <si>
    <t>Jahrgang 6</t>
  </si>
  <si>
    <t>Zusammenstellung und Auswertung der Daten einer Wetterstation im Spreehafen</t>
  </si>
  <si>
    <t xml:space="preserve"> Maritimes Zentrum Elbinseln mit jährlicher maritimer Projektwoche und wechselnden Projekten</t>
  </si>
  <si>
    <t>Frau Farnsteiner, Herr Böhm</t>
  </si>
  <si>
    <t>Herstellung von Waschpulver "eine saubere Sache"</t>
  </si>
  <si>
    <t>?</t>
  </si>
  <si>
    <t xml:space="preserve">Ü9 </t>
  </si>
  <si>
    <t>Stofftaschen für alle Grundschüler im Rahmen einer Aktion zur Reduktion von Plastikartikeln</t>
  </si>
  <si>
    <t>alle Grundschulklassen 0-4</t>
  </si>
  <si>
    <t>Stofftaschen für alle Vorschüler im Rahmen einer Aktion zur Reduktion von Plastikartikeln</t>
  </si>
  <si>
    <t>Klasse 6c, evtl. einige Grundschulklassen</t>
  </si>
  <si>
    <t>Wiederbefüllbare Whiteboard-marker mit Nachfülltöpfchen</t>
  </si>
  <si>
    <t>Klimawoche 2019: Mülltrennung und Upcycling</t>
  </si>
  <si>
    <t>Frau Nurcan</t>
  </si>
  <si>
    <t>Jahrgang 2</t>
  </si>
  <si>
    <t>Klimafrühstück mit Eltern</t>
  </si>
  <si>
    <t>Neugründung des Schulgartens am Perlstieg</t>
  </si>
  <si>
    <t>Projekttag "Zu Fuß zur Schule"</t>
  </si>
  <si>
    <t>Frau Vollmer</t>
  </si>
  <si>
    <t>Profilklasse 8d "Wir in Hamburg"</t>
  </si>
  <si>
    <t>Neu: Klima Escape Game, Klimawandel spielerisch erklärt über 2 Wochen</t>
  </si>
  <si>
    <t>Vorschulklassen</t>
  </si>
  <si>
    <t>Verpflichtung durch Antrag bei Lehrerkonferenz energieeffiziente Geräte anzuschaffen</t>
  </si>
  <si>
    <t>alle Lehrkräfte</t>
  </si>
  <si>
    <t>Ü19</t>
  </si>
  <si>
    <t>Ü20</t>
  </si>
  <si>
    <t>Ü21</t>
  </si>
  <si>
    <t>Ü22</t>
  </si>
  <si>
    <t>Ü23</t>
  </si>
  <si>
    <t>Ü24</t>
  </si>
  <si>
    <t>Ü25</t>
  </si>
  <si>
    <t>Ü26</t>
  </si>
  <si>
    <t>Grundschulklassen</t>
  </si>
  <si>
    <t xml:space="preserve">Herstellung von Waschmittel "Eine saubere Sache" zur Reduzierung von Plastikmüll </t>
  </si>
  <si>
    <t>maritime Profilklasse 6c</t>
  </si>
  <si>
    <t xml:space="preserve"> Umweltbotschafter in der Grundschule (Ersetzt worden durch Umwelt AG Ü7)</t>
  </si>
  <si>
    <t xml:space="preserve">Teilnahme an der Hamburger Klima- und Nachhaltigkeitswoche </t>
  </si>
  <si>
    <t>div. Lehrkräfte</t>
  </si>
  <si>
    <t xml:space="preserve">NEU:Kooperation mit dem Hotel Wälderhaus, Exkursion unter dem Motto "Wald und Klima", im Idealfall mit Baumpflanzaktion   </t>
  </si>
  <si>
    <t>Profilklasse "Meer erleben"</t>
  </si>
  <si>
    <t>Museumsmodell und Filmprojekt zum Thema Meer und Plastik-müll, Mikroplastik im Meer u.v.m</t>
  </si>
  <si>
    <t>NEU: steigender Meeresspiegel Ursachen und Auswirkungen, Kooperation mit den Wetternmachern</t>
  </si>
  <si>
    <t>A16</t>
  </si>
  <si>
    <t>A17</t>
  </si>
  <si>
    <t>A18</t>
  </si>
  <si>
    <t>A19</t>
  </si>
  <si>
    <t>maritime Klasse 6c</t>
  </si>
  <si>
    <t>Frau Dammann</t>
  </si>
  <si>
    <t>Jg. 12</t>
  </si>
  <si>
    <t>S28</t>
  </si>
  <si>
    <t>S29</t>
  </si>
  <si>
    <t>S30</t>
  </si>
  <si>
    <t>S31</t>
  </si>
  <si>
    <t>NEU: Gründach auf neuer Sporthalle PS</t>
  </si>
  <si>
    <t>Herr Sonnenburg (Bauleiter)</t>
  </si>
  <si>
    <t>NEU: Kooperation mit pssbl.com- weltweites Projekt Taschenproduktion aus gesammelten Plastikmüll</t>
  </si>
  <si>
    <t>Frau Wiemer, Frau Beilstein</t>
  </si>
  <si>
    <t>Profilklasse 10 e, WP 3 Kunstkurs 10</t>
  </si>
  <si>
    <t>Profilklasse 10 e "die Weltverbesserer"</t>
  </si>
  <si>
    <t>NEU: Erarbeitung eines Theaterstückes über zwei Nachhaltigkeitsziele</t>
  </si>
  <si>
    <t>Ü27</t>
  </si>
  <si>
    <t>Ü28</t>
  </si>
  <si>
    <t>Ü29</t>
  </si>
  <si>
    <t>Ü30</t>
  </si>
  <si>
    <t>NEU: Schiffsbauprojekt  gefördert über LüttIng beinhaltet Untersuchung nachhaltiger Schiffsantriebskonzepte</t>
  </si>
  <si>
    <t>Profilklassen "MINT" und "Board-Bau" und dem NWT- Freizeitkurs</t>
  </si>
  <si>
    <t>Herr Büchler, Herr Münning, Herr Fenske</t>
  </si>
  <si>
    <t>Schule ROS</t>
  </si>
  <si>
    <t>162 m³</t>
  </si>
  <si>
    <t>91 m³</t>
  </si>
  <si>
    <t>141 m³</t>
  </si>
  <si>
    <t>143 m³</t>
  </si>
  <si>
    <t>0 m³</t>
  </si>
  <si>
    <t>161 m³</t>
  </si>
  <si>
    <t>190 m³</t>
  </si>
  <si>
    <t>148 m³</t>
  </si>
  <si>
    <t xml:space="preserve">  </t>
  </si>
  <si>
    <t>Klassensprecher/Klassensprechinnen</t>
  </si>
  <si>
    <t>Statt M3 - Aktionstage der Grundschultutoren gegen das "Elterntaxi"</t>
  </si>
  <si>
    <t>Herr Halbrock</t>
  </si>
  <si>
    <t>Grundschultutoren</t>
  </si>
  <si>
    <t>Grundschulklasse 2a</t>
  </si>
  <si>
    <t>Stadtteilschule Wilhelmsburg</t>
  </si>
  <si>
    <t>Zwei Wasserauffüllstellen für Trinkflaschen in der Kantine PS</t>
  </si>
  <si>
    <t>Frau Köhler</t>
  </si>
  <si>
    <t>Profilklasse 10e Weltverbesserer</t>
  </si>
  <si>
    <t>Untersuchung der Auswirkungen von Corona auf die 17 Nachhaltigkeitsziele - weniger Flüge usw.</t>
  </si>
  <si>
    <t>Neu: Kurzfilm drehen: "Wie verändert sich die Umwelt ohne Erdölprodukte?"</t>
  </si>
  <si>
    <t>NEU:Erarbeitung eines Theaterstücks mit dem Ziel das Nachhaltigkeitsziel 4 (höhere Bildung) mit den Zielen 7 und 13 zu verknüpfen.</t>
  </si>
  <si>
    <t>Ü31</t>
  </si>
  <si>
    <t>Umsetzung neuer Bildungsplan: Integration des Themas "Klimawandel und Energiesparhaus in den Unterricht und Aufnahme ins Schulcurriculum" stattdessen Ü30</t>
  </si>
  <si>
    <t>Wetter- und Klimathemen in NWT im schulinternen Curriculum in 2 JG festgeschrieben</t>
  </si>
  <si>
    <t>NWT_Fachlehrer JG 5 und 8</t>
  </si>
  <si>
    <t>Schüler führen eine schulinterne Fortbildung zum Thema Nachhaltigkeit für Lehrer durch</t>
  </si>
  <si>
    <t>Frau Schwarzenberg</t>
  </si>
  <si>
    <t>Mischgruppe aus 2 Profilklassen JG 9+10</t>
  </si>
  <si>
    <t>Ü32</t>
  </si>
  <si>
    <t>Gewässeruntersuchungen mit dem NABU im Spreehafen</t>
  </si>
  <si>
    <t>Profilklasse 10c</t>
  </si>
  <si>
    <t>W16</t>
  </si>
  <si>
    <t>NEU: Neubau Perlstieg an der Fernwärme des Energiebunkers Wilhelmsburg angeschlossen</t>
  </si>
  <si>
    <t>Verbindungslehrer Herr Smarts/Lund</t>
  </si>
  <si>
    <r>
      <t>Frau Füchsel  Herr Kunst (pensioniert)</t>
    </r>
    <r>
      <rPr>
        <sz val="12"/>
        <rFont val="Arial"/>
        <family val="2"/>
      </rPr>
      <t xml:space="preserve"> Neue Lehrkraft wird gesucht</t>
    </r>
  </si>
  <si>
    <r>
      <t xml:space="preserve">SuS Profilklasse </t>
    </r>
    <r>
      <rPr>
        <strike/>
        <sz val="12"/>
        <rFont val="Arial"/>
        <family val="2"/>
      </rPr>
      <t>8f 10f</t>
    </r>
  </si>
  <si>
    <t>Frau Sachau, Frau Berger oder Frau Hahn (Öffentlichkeitsarbeit), Herr Freitag (homepage)</t>
  </si>
  <si>
    <t>Frau Sachau, Frau Dammann, Frau Berger, Frau Beilstein</t>
  </si>
  <si>
    <r>
      <t xml:space="preserve">Gesamte Schulgemeinschaft   </t>
    </r>
    <r>
      <rPr>
        <strike/>
        <sz val="12"/>
        <rFont val="Arial"/>
        <family val="2"/>
      </rPr>
      <t xml:space="preserve"> NEU: Organisation durch die 8e 10e</t>
    </r>
  </si>
  <si>
    <t>Frau Berger</t>
  </si>
  <si>
    <t>Profilklasse "Global Creator"</t>
  </si>
  <si>
    <t>Umwelt AG: Jahrgang 3 - 4. Kontrolle des richtigen Klimaverhaltens der Klassen, Erarbeitung von Umwelttipps</t>
  </si>
  <si>
    <t xml:space="preserve"> Frau Sachau</t>
  </si>
  <si>
    <r>
      <t>Antrag auf Schulkonferenz für die Verwendung von 20% des E</t>
    </r>
    <r>
      <rPr>
        <b/>
        <vertAlign val="superscript"/>
        <sz val="12"/>
        <rFont val="Arial"/>
        <family val="2"/>
      </rPr>
      <t>4</t>
    </r>
    <r>
      <rPr>
        <b/>
        <sz val="12"/>
        <rFont val="Arial"/>
      </rPr>
      <t>-Geldes für Klimaprojekte</t>
    </r>
  </si>
  <si>
    <t>Frau Dammann, Lehrkräfte</t>
  </si>
  <si>
    <t xml:space="preserve"> Herr Münning,  Herr Becker</t>
  </si>
  <si>
    <r>
      <t>Profilklasse 10d</t>
    </r>
    <r>
      <rPr>
        <sz val="12"/>
        <rFont val="Arial"/>
      </rPr>
      <t xml:space="preserve"> Spreehafen</t>
    </r>
    <r>
      <rPr>
        <strike/>
        <sz val="12"/>
        <rFont val="Arial"/>
        <family val="2"/>
      </rPr>
      <t xml:space="preserve"> </t>
    </r>
  </si>
  <si>
    <r>
      <t>Herr Münning,</t>
    </r>
    <r>
      <rPr>
        <sz val="12"/>
        <color rgb="FFFF0000"/>
        <rFont val="Arial"/>
        <family val="2"/>
      </rPr>
      <t xml:space="preserve"> </t>
    </r>
    <r>
      <rPr>
        <sz val="12"/>
        <rFont val="Arial"/>
        <family val="2"/>
      </rPr>
      <t>Frau Sag</t>
    </r>
  </si>
  <si>
    <t>Vier Feinstaub- und Luftmessgeräte werden abgefragt und im NWT-Unterricht ausgewertet</t>
  </si>
  <si>
    <t xml:space="preserve">NWT-Kurse </t>
  </si>
  <si>
    <r>
      <rPr>
        <strike/>
        <sz val="12"/>
        <rFont val="Arial"/>
        <family val="2"/>
      </rPr>
      <t xml:space="preserve">Frau Beilstein </t>
    </r>
    <r>
      <rPr>
        <sz val="12"/>
        <rFont val="Arial"/>
        <family val="2"/>
      </rPr>
      <t>Frau Berger</t>
    </r>
  </si>
  <si>
    <t>Profilklasse "Global Creator", Klasse 13</t>
  </si>
  <si>
    <t>Frau Sachau, Frau Dammann, Frau Berger</t>
  </si>
  <si>
    <t>Profilklasse 10d "Wir in Hamburg"</t>
  </si>
  <si>
    <t>Alle Jahrgänge</t>
  </si>
  <si>
    <t>Frau Vollmer, Frau Sachau, Frau Berger</t>
  </si>
  <si>
    <t>Diverse Klassen</t>
  </si>
  <si>
    <t>Herr Köhler, Herr Bathen</t>
  </si>
  <si>
    <t>Frau Sachau, Frau Berger</t>
  </si>
  <si>
    <t>Frau Berger, GMH</t>
  </si>
  <si>
    <r>
      <rPr>
        <strike/>
        <sz val="12"/>
        <rFont val="Arial"/>
        <family val="2"/>
      </rPr>
      <t>Herr Kunst/Frau Kobahn</t>
    </r>
    <r>
      <rPr>
        <sz val="12"/>
        <rFont val="Arial"/>
        <family val="2"/>
      </rPr>
      <t>, Herr Lund</t>
    </r>
  </si>
  <si>
    <t>Herr Becker</t>
  </si>
  <si>
    <t>Bau und Erweiterung einer Solarthermieanlage am ROS</t>
  </si>
  <si>
    <t>Bau einer Solarthermieanlage auf der Sporthalle am PS</t>
  </si>
  <si>
    <t xml:space="preserve">Stromerzeugung durch erneuerbare Energien im Spreehafen erlebbar machen mit Hilfe von portablen alternativen Energiekraftanlagen        </t>
  </si>
  <si>
    <t xml:space="preserve">Profilklasse "Wir in Hamburg" </t>
  </si>
  <si>
    <t>Alle Lehrkräfte</t>
  </si>
  <si>
    <t>Frau Sachau , Frau Berger</t>
  </si>
  <si>
    <t>Alle Klassen</t>
  </si>
  <si>
    <t>Präsentation über Abfalltrennung wird jährlich in allen Klassen gezeigt</t>
  </si>
  <si>
    <t>SportlehrerInnen</t>
  </si>
  <si>
    <t>Sportwarte/ Herr Häusler/Herr Freitag/Herr Sander</t>
  </si>
  <si>
    <r>
      <t xml:space="preserve">Kostenlose Brotdose </t>
    </r>
    <r>
      <rPr>
        <b/>
        <strike/>
        <sz val="12"/>
        <rFont val="Arial"/>
        <family val="2"/>
      </rPr>
      <t>und Trinkflasche</t>
    </r>
    <r>
      <rPr>
        <b/>
        <sz val="12"/>
        <rFont val="Arial"/>
      </rPr>
      <t xml:space="preserve"> für jeden SuS für Grundschüler</t>
    </r>
  </si>
  <si>
    <t>Anti-Vermüllungs-Sticker-kampagne, Teilnahme an Green-Kayak Aktionen, Pfandflaschen-container - Aufstellung</t>
  </si>
  <si>
    <t>E Waste Race, Sammlung von defekten elektrischen Kleingeräten, Thematisierung von Recycling</t>
  </si>
  <si>
    <t xml:space="preserve">Erarbeitung von Konzept zum Sammeln von Elektromüll an der Schule   </t>
  </si>
  <si>
    <t>NEU: Biomüllsammlung des Kantinenpersonals während der Essenszeiten</t>
  </si>
  <si>
    <t>Frau Dammann, Frau Sachau, Frau Berger</t>
  </si>
  <si>
    <t>Bau einer PV-Anlage auf Neubau PS. Teil des verbrauchten Stroms wird vor Ort nachhaltig produziert.</t>
  </si>
  <si>
    <t>NEU: Klimawoche 2021: Klimawandel in der Arktis</t>
  </si>
  <si>
    <t>NEU: Ausstattung von Teilen der Schulgemeinschaft mit Trinkflaschen</t>
  </si>
  <si>
    <r>
      <t xml:space="preserve">Perlstieg: Einführung von drei </t>
    </r>
    <r>
      <rPr>
        <b/>
        <strike/>
        <sz val="12"/>
        <rFont val="Arial"/>
        <family val="2"/>
      </rPr>
      <t xml:space="preserve">zwei </t>
    </r>
    <r>
      <rPr>
        <b/>
        <sz val="12"/>
        <rFont val="Arial"/>
      </rPr>
      <t>vegetarischen Tagen</t>
    </r>
  </si>
  <si>
    <t>Herr Herrmann-Schuster</t>
  </si>
  <si>
    <t>ROS: Einführung von zwei vegetarischen Tagen (Kantine im Umbau)</t>
  </si>
  <si>
    <t>ROS: Regionale/Saisonale Produkte in Kantine (Kantine im Umbau)</t>
  </si>
  <si>
    <r>
      <rPr>
        <b/>
        <strike/>
        <sz val="12"/>
        <rFont val="Arial"/>
      </rPr>
      <t>NEU: Betrieb einer Aquaponik-Anlag</t>
    </r>
    <r>
      <rPr>
        <b/>
        <strike/>
        <sz val="12"/>
        <rFont val="Arial"/>
        <family val="2"/>
      </rPr>
      <t>e</t>
    </r>
    <r>
      <rPr>
        <b/>
        <sz val="12"/>
        <rFont val="Arial"/>
        <family val="2"/>
      </rPr>
      <t xml:space="preserve"> stattdessen Solarbetriebens Gewächshaus</t>
    </r>
  </si>
  <si>
    <t>Frau Engel, Frau Berger</t>
  </si>
  <si>
    <t>SuS</t>
  </si>
  <si>
    <t>Grundschule</t>
  </si>
  <si>
    <t>Anbau von Kräutern, Gemüse und Salat im Gewächshaus Standort ROS</t>
  </si>
  <si>
    <t>NEU: Bepflanzung der Hochbeete</t>
  </si>
  <si>
    <r>
      <t>Fahrrad-</t>
    </r>
    <r>
      <rPr>
        <b/>
        <strike/>
        <sz val="12"/>
        <rFont val="Arial"/>
        <family val="2"/>
      </rPr>
      <t>Projektwoche</t>
    </r>
    <r>
      <rPr>
        <b/>
        <sz val="12"/>
        <rFont val="Arial"/>
      </rPr>
      <t xml:space="preserve"> Profilklassen Jahrgang 8</t>
    </r>
    <r>
      <rPr>
        <b/>
        <strike/>
        <sz val="12"/>
        <rFont val="Arial"/>
        <family val="2"/>
      </rPr>
      <t>/Aufnahme in Schulcurriculum</t>
    </r>
  </si>
  <si>
    <t>SuS Jahrgang 8</t>
  </si>
  <si>
    <t>Neu: Gewässeruntersuchung des Veringkanals (PH-Wert, Algen, Bakterien, Temperatur, Färbung) und Umfragen zur Nutzung bei den Anreinern</t>
  </si>
  <si>
    <t>Klasse 11a</t>
  </si>
  <si>
    <t>Neu: Erasmus+ - Projekt, Leitkaktion KA2, (ein EU-Projekt mit dem Thema "lecker &amp; gesund",
in Zusammenarbeit mit einer Schule in Tampere/Finnland, Metkovic/Kroatien, Kastoria/Griechenland)</t>
  </si>
  <si>
    <t>Frau Schulz</t>
  </si>
  <si>
    <t>Neu:  lüttIng-Projekt "AQUASENSE", Gewässeruntersuchung in Wilhelmsburg</t>
  </si>
  <si>
    <t>135m³</t>
  </si>
  <si>
    <t>91m³</t>
  </si>
</sst>
</file>

<file path=xl/styles.xml><?xml version="1.0" encoding="utf-8"?>
<styleSheet xmlns="http://schemas.openxmlformats.org/spreadsheetml/2006/main">
  <numFmts count="11">
    <numFmt numFmtId="164" formatCode="#,###\ &quot;kg&quot;"/>
    <numFmt numFmtId="165" formatCode="0.0%"/>
    <numFmt numFmtId="166" formatCode="#,###\ &quot;Kg&quot;"/>
    <numFmt numFmtId="167" formatCode="#,##0\ &quot;kWh&quot;"/>
    <numFmt numFmtId="168" formatCode="#,##0\ &quot;m³&quot;"/>
    <numFmt numFmtId="169" formatCode="#,##0\ &quot;MWh&quot;"/>
    <numFmt numFmtId="170" formatCode="#,##0&quot; m³&quot;"/>
    <numFmt numFmtId="171" formatCode="#,##0\ &quot;kg&quot;"/>
    <numFmt numFmtId="172" formatCode="#,##0.000\ &quot;kg/kWh&quot;"/>
    <numFmt numFmtId="173" formatCode="#,##0\ &quot; kg/m³&quot;"/>
    <numFmt numFmtId="174" formatCode="0.0"/>
  </numFmts>
  <fonts count="79">
    <font>
      <sz val="10"/>
      <color theme="1"/>
      <name val="Arial"/>
    </font>
    <font>
      <sz val="11"/>
      <color indexed="65"/>
      <name val="Calibri"/>
    </font>
    <font>
      <b/>
      <sz val="11"/>
      <color indexed="63"/>
      <name val="Calibri"/>
    </font>
    <font>
      <b/>
      <sz val="11"/>
      <color indexed="52"/>
      <name val="Calibri"/>
    </font>
    <font>
      <sz val="11"/>
      <color indexed="62"/>
      <name val="Calibri"/>
    </font>
    <font>
      <b/>
      <sz val="11"/>
      <color indexed="64"/>
      <name val="Calibri"/>
    </font>
    <font>
      <i/>
      <sz val="11"/>
      <color indexed="23"/>
      <name val="Calibri"/>
    </font>
    <font>
      <sz val="11"/>
      <color indexed="17"/>
      <name val="Calibri"/>
    </font>
    <font>
      <sz val="11"/>
      <color indexed="60"/>
      <name val="Calibri"/>
    </font>
    <font>
      <sz val="10"/>
      <name val="Arial"/>
    </font>
    <font>
      <sz val="11"/>
      <color indexed="20"/>
      <name val="Calibri"/>
    </font>
    <font>
      <sz val="11"/>
      <color theme="1"/>
      <name val="Calibri"/>
      <scheme val="minor"/>
    </font>
    <font>
      <b/>
      <sz val="15"/>
      <color indexed="56"/>
      <name val="Calibri"/>
    </font>
    <font>
      <b/>
      <sz val="13"/>
      <color indexed="56"/>
      <name val="Calibri"/>
    </font>
    <font>
      <b/>
      <sz val="11"/>
      <color indexed="56"/>
      <name val="Calibri"/>
    </font>
    <font>
      <b/>
      <sz val="18"/>
      <color indexed="56"/>
      <name val="Cambria"/>
    </font>
    <font>
      <sz val="11"/>
      <color indexed="52"/>
      <name val="Calibri"/>
    </font>
    <font>
      <sz val="11"/>
      <color indexed="2"/>
      <name val="Calibri"/>
    </font>
    <font>
      <b/>
      <sz val="11"/>
      <color indexed="65"/>
      <name val="Calibri"/>
    </font>
    <font>
      <sz val="16"/>
      <name val="Arial"/>
    </font>
    <font>
      <sz val="11"/>
      <name val="Arial"/>
    </font>
    <font>
      <sz val="20"/>
      <name val="Arial"/>
    </font>
    <font>
      <b/>
      <sz val="24"/>
      <color indexed="50"/>
      <name val="Arial"/>
    </font>
    <font>
      <sz val="24"/>
      <name val="Arial"/>
    </font>
    <font>
      <sz val="36"/>
      <name val="Arial"/>
    </font>
    <font>
      <sz val="18"/>
      <name val="Arial"/>
    </font>
    <font>
      <b/>
      <sz val="14"/>
      <color indexed="2"/>
      <name val="Arial"/>
    </font>
    <font>
      <sz val="18"/>
      <color indexed="65"/>
      <name val="Arial"/>
    </font>
    <font>
      <sz val="18"/>
      <color indexed="50"/>
      <name val="Arial"/>
    </font>
    <font>
      <sz val="14"/>
      <name val="Arial"/>
    </font>
    <font>
      <b/>
      <sz val="14"/>
      <name val="Arial"/>
    </font>
    <font>
      <b/>
      <sz val="12"/>
      <name val="Arial"/>
    </font>
    <font>
      <b/>
      <sz val="14"/>
      <color theme="1"/>
      <name val="Arial"/>
    </font>
    <font>
      <sz val="14"/>
      <color theme="1"/>
      <name val="Arial"/>
    </font>
    <font>
      <b/>
      <sz val="18"/>
      <name val="Arial"/>
    </font>
    <font>
      <sz val="26"/>
      <name val="Arial"/>
    </font>
    <font>
      <sz val="12"/>
      <name val="Arial"/>
    </font>
    <font>
      <sz val="12"/>
      <color indexed="64"/>
      <name val="Arial"/>
    </font>
    <font>
      <b/>
      <strike/>
      <sz val="12"/>
      <name val="Arial"/>
    </font>
    <font>
      <strike/>
      <sz val="12"/>
      <name val="Arial"/>
    </font>
    <font>
      <strike/>
      <sz val="12"/>
      <color indexed="64"/>
      <name val="Arial"/>
    </font>
    <font>
      <b/>
      <sz val="14"/>
      <color indexed="65"/>
      <name val="Arial"/>
    </font>
    <font>
      <sz val="18"/>
      <name val="Univers LT 55"/>
    </font>
    <font>
      <b/>
      <sz val="18"/>
      <color indexed="50"/>
      <name val="Arial"/>
    </font>
    <font>
      <b/>
      <sz val="10"/>
      <name val="Arial"/>
    </font>
    <font>
      <sz val="10"/>
      <name val="Arial Narrow"/>
    </font>
    <font>
      <b/>
      <sz val="20"/>
      <color indexed="50"/>
      <name val="Arial"/>
    </font>
    <font>
      <b/>
      <sz val="20"/>
      <color indexed="50"/>
      <name val="StampGothic"/>
    </font>
    <font>
      <b/>
      <sz val="12"/>
      <name val="Arial Narrow"/>
    </font>
    <font>
      <b/>
      <sz val="10"/>
      <name val="Arial Narrow"/>
    </font>
    <font>
      <b/>
      <sz val="14"/>
      <name val="Arial Narrow"/>
    </font>
    <font>
      <sz val="11"/>
      <name val="Arial Narrow"/>
    </font>
    <font>
      <i/>
      <sz val="10"/>
      <color indexed="2"/>
      <name val="Arial Narrow"/>
    </font>
    <font>
      <i/>
      <sz val="10"/>
      <name val="Arial Narrow"/>
    </font>
    <font>
      <b/>
      <sz val="11"/>
      <name val="Arial Narrow"/>
    </font>
    <font>
      <b/>
      <sz val="16"/>
      <color indexed="50"/>
      <name val="Arial"/>
    </font>
    <font>
      <b/>
      <sz val="16"/>
      <name val="Arial"/>
    </font>
    <font>
      <b/>
      <sz val="11"/>
      <name val="Arial"/>
    </font>
    <font>
      <sz val="18"/>
      <name val="Arial Narrow"/>
    </font>
    <font>
      <b/>
      <sz val="18"/>
      <name val="Arial Narrow"/>
    </font>
    <font>
      <sz val="11"/>
      <color theme="0" tint="-0.499984740745262"/>
      <name val="Arial Narrow"/>
    </font>
    <font>
      <sz val="8"/>
      <name val="Arial"/>
    </font>
    <font>
      <vertAlign val="subscript"/>
      <sz val="14"/>
      <name val="Arial"/>
    </font>
    <font>
      <b/>
      <sz val="11"/>
      <color indexed="2"/>
      <name val="Arial"/>
    </font>
    <font>
      <b/>
      <vertAlign val="subscript"/>
      <sz val="10"/>
      <name val="Arial"/>
    </font>
    <font>
      <b/>
      <vertAlign val="subscript"/>
      <sz val="16"/>
      <color indexed="50"/>
      <name val="Arial"/>
    </font>
    <font>
      <b/>
      <sz val="9"/>
      <name val="Tahoma"/>
    </font>
    <font>
      <sz val="9"/>
      <name val="Tahoma"/>
    </font>
    <font>
      <sz val="12"/>
      <name val="Arial"/>
      <family val="2"/>
    </font>
    <font>
      <b/>
      <sz val="12"/>
      <name val="Arial"/>
      <family val="2"/>
    </font>
    <font>
      <sz val="10"/>
      <name val="Arial"/>
      <family val="2"/>
    </font>
    <font>
      <sz val="12"/>
      <color indexed="64"/>
      <name val="Arial"/>
      <family val="2"/>
    </font>
    <font>
      <sz val="12"/>
      <color rgb="FFFF0000"/>
      <name val="Arial"/>
      <family val="2"/>
    </font>
    <font>
      <sz val="10"/>
      <name val="Arial Narrow"/>
      <family val="2"/>
    </font>
    <font>
      <b/>
      <sz val="12"/>
      <color rgb="FFFF0000"/>
      <name val="Arial"/>
      <family val="2"/>
    </font>
    <font>
      <strike/>
      <sz val="12"/>
      <name val="Arial"/>
      <family val="2"/>
    </font>
    <font>
      <b/>
      <strike/>
      <sz val="12"/>
      <name val="Arial"/>
      <family val="2"/>
    </font>
    <font>
      <sz val="18"/>
      <name val="Arial"/>
      <family val="2"/>
    </font>
    <font>
      <b/>
      <vertAlign val="superscript"/>
      <sz val="12"/>
      <name val="Arial"/>
      <family val="2"/>
    </font>
  </fonts>
  <fills count="37">
    <fill>
      <patternFill patternType="none"/>
    </fill>
    <fill>
      <patternFill patternType="gray125"/>
    </fill>
    <fill>
      <patternFill patternType="solid">
        <fgColor indexed="62"/>
        <bgColor indexed="56"/>
      </patternFill>
    </fill>
    <fill>
      <patternFill patternType="solid">
        <fgColor indexed="2"/>
        <bgColor indexed="60"/>
      </patternFill>
    </fill>
    <fill>
      <patternFill patternType="solid">
        <fgColor indexed="57"/>
        <bgColor indexed="21"/>
      </patternFill>
    </fill>
    <fill>
      <patternFill patternType="solid">
        <fgColor indexed="20"/>
        <bgColor indexed="20"/>
      </patternFill>
    </fill>
    <fill>
      <patternFill patternType="solid">
        <fgColor indexed="49"/>
        <bgColor indexed="40"/>
      </patternFill>
    </fill>
    <fill>
      <patternFill patternType="solid">
        <fgColor indexed="53"/>
        <bgColor indexed="52"/>
      </patternFill>
    </fill>
    <fill>
      <patternFill patternType="solid">
        <fgColor indexed="22"/>
        <bgColor indexed="31"/>
      </patternFill>
    </fill>
    <fill>
      <patternFill patternType="solid">
        <fgColor indexed="47"/>
        <bgColor indexed="27"/>
      </patternFill>
    </fill>
    <fill>
      <patternFill patternType="solid">
        <fgColor indexed="42"/>
        <bgColor indexed="27"/>
      </patternFill>
    </fill>
    <fill>
      <patternFill patternType="solid">
        <fgColor indexed="43"/>
        <bgColor indexed="26"/>
      </patternFill>
    </fill>
    <fill>
      <patternFill patternType="solid">
        <fgColor indexed="26"/>
      </patternFill>
    </fill>
    <fill>
      <patternFill patternType="solid">
        <fgColor indexed="45"/>
        <bgColor indexed="29"/>
      </patternFill>
    </fill>
    <fill>
      <patternFill patternType="solid">
        <fgColor indexed="55"/>
        <bgColor indexed="23"/>
      </patternFill>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
        <bgColor indexed="64"/>
      </patternFill>
    </fill>
    <fill>
      <patternFill patternType="solid">
        <fgColor rgb="FFFEF2E8"/>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indexed="65"/>
        <bgColor indexed="64"/>
      </patternFill>
    </fill>
    <fill>
      <patternFill patternType="solid">
        <fgColor indexed="47"/>
        <bgColor indexed="64"/>
      </patternFill>
    </fill>
    <fill>
      <patternFill patternType="solid">
        <fgColor indexed="42"/>
        <bgColor indexed="64"/>
      </patternFill>
    </fill>
    <fill>
      <patternFill patternType="solid">
        <fgColor theme="0" tint="-0.14999847407452621"/>
        <bgColor rgb="FFC6EFCE"/>
      </patternFill>
    </fill>
    <fill>
      <patternFill patternType="solid">
        <fgColor indexed="65"/>
        <bgColor indexed="26"/>
      </patternFill>
    </fill>
    <fill>
      <patternFill patternType="solid">
        <fgColor theme="0" tint="-0.14999847407452621"/>
        <bgColor indexed="64"/>
      </patternFill>
    </fill>
    <fill>
      <patternFill patternType="solid">
        <fgColor indexed="52"/>
        <bgColor indexed="64"/>
      </patternFill>
    </fill>
    <fill>
      <patternFill patternType="solid">
        <fgColor rgb="FFFFC000"/>
        <bgColor indexed="64"/>
      </patternFill>
    </fill>
    <fill>
      <patternFill patternType="solid">
        <fgColor theme="6" tint="0.59999389629810485"/>
        <bgColor indexed="64"/>
      </patternFill>
    </fill>
    <fill>
      <patternFill patternType="solid">
        <fgColor indexed="5"/>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rgb="FF92D050"/>
        <bgColor indexed="64"/>
      </patternFill>
    </fill>
    <fill>
      <patternFill patternType="solid">
        <fgColor rgb="FFFFFF00"/>
        <bgColor indexed="64"/>
      </patternFill>
    </fill>
  </fills>
  <borders count="6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medium">
        <color indexed="62"/>
      </bottom>
      <diagonal/>
    </border>
    <border>
      <left/>
      <right/>
      <top/>
      <bottom style="medium">
        <color indexed="22"/>
      </bottom>
      <diagonal/>
    </border>
    <border>
      <left/>
      <right/>
      <top/>
      <bottom style="thin">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theme="9"/>
      </left>
      <right style="thin">
        <color theme="9"/>
      </right>
      <top style="thin">
        <color theme="9"/>
      </top>
      <bottom style="thin">
        <color theme="9"/>
      </bottom>
      <diagonal/>
    </border>
    <border>
      <left style="thin">
        <color theme="9"/>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thin">
        <color theme="9"/>
      </right>
      <top style="thin">
        <color theme="9"/>
      </top>
      <bottom style="thin">
        <color theme="9"/>
      </bottom>
      <diagonal/>
    </border>
    <border>
      <left/>
      <right style="thin">
        <color theme="9"/>
      </right>
      <top style="medium">
        <color indexed="64"/>
      </top>
      <bottom/>
      <diagonal/>
    </border>
    <border>
      <left style="thin">
        <color theme="9"/>
      </left>
      <right style="medium">
        <color indexed="64"/>
      </right>
      <top style="medium">
        <color theme="1"/>
      </top>
      <bottom/>
      <diagonal/>
    </border>
    <border>
      <left/>
      <right style="thin">
        <color theme="9"/>
      </right>
      <top/>
      <bottom/>
      <diagonal/>
    </border>
    <border>
      <left style="thin">
        <color theme="9"/>
      </left>
      <right style="medium">
        <color indexed="64"/>
      </right>
      <top style="thin">
        <color theme="9"/>
      </top>
      <bottom style="thin">
        <color theme="9"/>
      </bottom>
      <diagonal/>
    </border>
    <border>
      <left/>
      <right style="thin">
        <color theme="9"/>
      </right>
      <top/>
      <bottom style="medium">
        <color indexed="64"/>
      </bottom>
      <diagonal/>
    </border>
    <border>
      <left style="thin">
        <color theme="9"/>
      </left>
      <right style="medium">
        <color indexed="64"/>
      </right>
      <top style="thin">
        <color theme="9"/>
      </top>
      <bottom style="medium">
        <color indexed="64"/>
      </bottom>
      <diagonal/>
    </border>
    <border>
      <left style="thin">
        <color indexed="64"/>
      </left>
      <right/>
      <top style="thin">
        <color indexed="64"/>
      </top>
      <bottom/>
      <diagonal/>
    </border>
    <border>
      <left style="medium">
        <color indexed="50"/>
      </left>
      <right/>
      <top style="thin">
        <color indexed="64"/>
      </top>
      <bottom style="medium">
        <color indexed="50"/>
      </bottom>
      <diagonal/>
    </border>
    <border>
      <left/>
      <right/>
      <top style="thin">
        <color indexed="64"/>
      </top>
      <bottom style="medium">
        <color indexed="50"/>
      </bottom>
      <diagonal/>
    </border>
    <border>
      <left style="thin">
        <color indexed="64"/>
      </left>
      <right/>
      <top/>
      <bottom style="thin">
        <color indexed="64"/>
      </bottom>
      <diagonal/>
    </border>
    <border>
      <left style="medium">
        <color indexed="50"/>
      </left>
      <right/>
      <top style="medium">
        <color indexed="50"/>
      </top>
      <bottom style="thin">
        <color indexed="64"/>
      </bottom>
      <diagonal/>
    </border>
    <border>
      <left/>
      <right/>
      <top style="medium">
        <color indexed="5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medium">
        <color indexed="50"/>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medium">
        <color indexed="50"/>
      </bottom>
      <diagonal/>
    </border>
    <border>
      <left/>
      <right/>
      <top style="medium">
        <color theme="1"/>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7">
    <xf numFmtId="0" fontId="0" fillId="0" borderId="0"/>
    <xf numFmtId="0" fontId="1" fillId="2" borderId="0" applyNumberFormat="0" applyBorder="0"/>
    <xf numFmtId="0" fontId="1" fillId="3" borderId="0" applyNumberFormat="0" applyBorder="0"/>
    <xf numFmtId="0" fontId="1" fillId="4" borderId="0" applyNumberFormat="0" applyBorder="0"/>
    <xf numFmtId="0" fontId="1" fillId="5" borderId="0" applyNumberFormat="0" applyBorder="0"/>
    <xf numFmtId="0" fontId="1" fillId="6" borderId="0" applyNumberFormat="0" applyBorder="0"/>
    <xf numFmtId="0" fontId="1" fillId="7" borderId="0" applyNumberFormat="0" applyBorder="0"/>
    <xf numFmtId="0" fontId="2" fillId="8" borderId="1" applyNumberFormat="0"/>
    <xf numFmtId="0" fontId="3" fillId="8" borderId="2" applyNumberFormat="0"/>
    <xf numFmtId="0" fontId="4" fillId="9" borderId="2" applyNumberFormat="0"/>
    <xf numFmtId="0" fontId="5" fillId="0" borderId="3" applyNumberFormat="0" applyFill="0"/>
    <xf numFmtId="0" fontId="6" fillId="0" borderId="0" applyNumberFormat="0" applyFill="0" applyBorder="0"/>
    <xf numFmtId="0" fontId="7" fillId="10" borderId="0" applyNumberFormat="0" applyBorder="0"/>
    <xf numFmtId="0" fontId="8" fillId="11" borderId="0" applyNumberFormat="0" applyBorder="0"/>
    <xf numFmtId="0" fontId="9" fillId="12" borderId="4" applyNumberFormat="0"/>
    <xf numFmtId="0" fontId="10" fillId="13" borderId="0" applyNumberFormat="0" applyBorder="0"/>
    <xf numFmtId="0" fontId="9" fillId="0" borderId="0"/>
    <xf numFmtId="0" fontId="9" fillId="0" borderId="0"/>
    <xf numFmtId="0" fontId="11" fillId="0" borderId="0"/>
    <xf numFmtId="0" fontId="12" fillId="0" borderId="5" applyNumberFormat="0" applyFill="0"/>
    <xf numFmtId="0" fontId="13" fillId="0" borderId="6" applyNumberFormat="0" applyFill="0"/>
    <xf numFmtId="0" fontId="14" fillId="0" borderId="7" applyNumberFormat="0" applyFill="0"/>
    <xf numFmtId="0" fontId="14" fillId="0" borderId="0" applyNumberFormat="0" applyFill="0" applyBorder="0"/>
    <xf numFmtId="0" fontId="15" fillId="0" borderId="0" applyNumberFormat="0" applyFill="0" applyBorder="0"/>
    <xf numFmtId="0" fontId="16" fillId="0" borderId="8" applyNumberFormat="0" applyFill="0"/>
    <xf numFmtId="0" fontId="17" fillId="0" borderId="0" applyNumberFormat="0" applyFill="0" applyBorder="0"/>
    <xf numFmtId="0" fontId="18" fillId="14" borderId="9" applyNumberFormat="0"/>
  </cellStyleXfs>
  <cellXfs count="408">
    <xf numFmtId="0" fontId="0" fillId="0" borderId="0" xfId="0"/>
    <xf numFmtId="0" fontId="9" fillId="0" borderId="0" xfId="0" applyFont="1"/>
    <xf numFmtId="0" fontId="19" fillId="0" borderId="0" xfId="0" applyFont="1" applyAlignment="1">
      <alignment horizontal="center"/>
    </xf>
    <xf numFmtId="0" fontId="9" fillId="15" borderId="0" xfId="0" applyFont="1" applyFill="1" applyAlignment="1">
      <alignment horizontal="center" vertical="center" wrapText="1"/>
    </xf>
    <xf numFmtId="0" fontId="9" fillId="16" borderId="0" xfId="0" applyFont="1" applyFill="1" applyAlignment="1">
      <alignment horizontal="center" vertical="center" wrapText="1"/>
    </xf>
    <xf numFmtId="0" fontId="9" fillId="17" borderId="0" xfId="0" applyFont="1" applyFill="1" applyAlignment="1">
      <alignment horizontal="center" vertical="center" wrapText="1"/>
    </xf>
    <xf numFmtId="0" fontId="9" fillId="18" borderId="0" xfId="0" applyFont="1" applyFill="1" applyAlignment="1">
      <alignment horizontal="center" vertical="center" wrapText="1"/>
    </xf>
    <xf numFmtId="0" fontId="20" fillId="0" borderId="0" xfId="0" applyFont="1" applyAlignment="1">
      <alignment vertical="center" wrapText="1"/>
    </xf>
    <xf numFmtId="0" fontId="21" fillId="0" borderId="0" xfId="0" applyFont="1" applyAlignment="1">
      <alignment vertical="center" wrapText="1"/>
    </xf>
    <xf numFmtId="0" fontId="20" fillId="0" borderId="0" xfId="0" applyFont="1" applyAlignment="1">
      <alignment horizontal="center" vertical="center" wrapText="1"/>
    </xf>
    <xf numFmtId="0" fontId="19" fillId="0" borderId="0" xfId="0" applyFont="1" applyAlignment="1">
      <alignment horizontal="center" wrapText="1"/>
    </xf>
    <xf numFmtId="0" fontId="22" fillId="0" borderId="0" xfId="0" applyFont="1" applyAlignment="1">
      <alignment vertical="center"/>
    </xf>
    <xf numFmtId="0" fontId="23" fillId="19" borderId="10" xfId="0" applyFont="1" applyFill="1" applyBorder="1" applyAlignment="1">
      <alignment horizontal="left" vertical="center"/>
    </xf>
    <xf numFmtId="0" fontId="23" fillId="0" borderId="0" xfId="0" applyFont="1" applyAlignment="1">
      <alignment horizontal="left" vertical="center"/>
    </xf>
    <xf numFmtId="0" fontId="24" fillId="0" borderId="0" xfId="0" applyFont="1" applyAlignment="1">
      <alignment vertical="center"/>
    </xf>
    <xf numFmtId="0" fontId="21" fillId="0" borderId="11" xfId="0" applyFont="1" applyBorder="1" applyAlignment="1">
      <alignment vertical="center" wrapText="1"/>
    </xf>
    <xf numFmtId="0" fontId="26" fillId="0" borderId="0" xfId="0" applyFont="1" applyAlignment="1">
      <alignment horizontal="right" vertical="center"/>
    </xf>
    <xf numFmtId="14" fontId="26" fillId="19" borderId="10" xfId="0" applyNumberFormat="1" applyFont="1" applyFill="1" applyBorder="1" applyAlignment="1">
      <alignment horizontal="left" vertical="center"/>
    </xf>
    <xf numFmtId="0" fontId="27" fillId="0" borderId="0" xfId="0" applyFont="1" applyAlignment="1">
      <alignment horizontal="left" vertical="center" wrapText="1"/>
    </xf>
    <xf numFmtId="0" fontId="28" fillId="0" borderId="12" xfId="0" applyFont="1" applyBorder="1" applyAlignment="1">
      <alignment vertical="center" wrapText="1"/>
    </xf>
    <xf numFmtId="0" fontId="25" fillId="0" borderId="12" xfId="0" applyFont="1" applyBorder="1"/>
    <xf numFmtId="0" fontId="30" fillId="17" borderId="13" xfId="0" applyFont="1" applyFill="1" applyBorder="1" applyAlignment="1">
      <alignment vertical="center" wrapText="1"/>
    </xf>
    <xf numFmtId="0" fontId="31" fillId="17" borderId="16" xfId="0" applyFont="1" applyFill="1" applyBorder="1" applyAlignment="1">
      <alignment vertical="center" wrapText="1"/>
    </xf>
    <xf numFmtId="0" fontId="31" fillId="17" borderId="17" xfId="0" applyFont="1" applyFill="1" applyBorder="1" applyAlignment="1">
      <alignment vertical="center" wrapText="1"/>
    </xf>
    <xf numFmtId="0" fontId="29" fillId="0" borderId="0" xfId="0" applyFont="1"/>
    <xf numFmtId="0" fontId="30" fillId="17" borderId="20" xfId="0" applyFont="1" applyFill="1" applyBorder="1" applyAlignment="1">
      <alignment horizontal="center" vertical="center" wrapText="1"/>
    </xf>
    <xf numFmtId="0" fontId="29" fillId="17" borderId="14" xfId="0" applyFont="1" applyFill="1" applyBorder="1" applyAlignment="1">
      <alignment horizontal="center" vertical="center" wrapText="1"/>
    </xf>
    <xf numFmtId="0" fontId="29" fillId="17" borderId="15" xfId="0" applyFont="1" applyFill="1" applyBorder="1" applyAlignment="1">
      <alignment horizontal="center" vertical="center" wrapText="1"/>
    </xf>
    <xf numFmtId="0" fontId="29" fillId="17" borderId="23" xfId="0" applyFont="1" applyFill="1" applyBorder="1" applyAlignment="1">
      <alignment horizontal="center" vertical="center" wrapText="1"/>
    </xf>
    <xf numFmtId="0" fontId="30" fillId="19" borderId="24" xfId="0" applyFont="1" applyFill="1" applyBorder="1" applyAlignment="1">
      <alignment horizontal="center" vertical="center"/>
    </xf>
    <xf numFmtId="0" fontId="30" fillId="17" borderId="0" xfId="0" applyFont="1" applyFill="1" applyAlignment="1">
      <alignment horizontal="center" vertical="center" wrapText="1"/>
    </xf>
    <xf numFmtId="0" fontId="30" fillId="19" borderId="10" xfId="0" applyFont="1" applyFill="1" applyBorder="1" applyAlignment="1">
      <alignment horizontal="center" vertical="center"/>
    </xf>
    <xf numFmtId="0" fontId="30" fillId="17" borderId="19" xfId="0" applyFont="1" applyFill="1" applyBorder="1" applyAlignment="1">
      <alignment horizontal="center" vertical="center" wrapText="1"/>
    </xf>
    <xf numFmtId="0" fontId="9" fillId="0" borderId="0" xfId="0" applyFont="1" applyAlignment="1">
      <alignment horizontal="left" vertical="center" wrapText="1"/>
    </xf>
    <xf numFmtId="0" fontId="29" fillId="16" borderId="18" xfId="0" applyFont="1" applyFill="1" applyBorder="1" applyAlignment="1">
      <alignment horizontal="center" vertical="center" wrapText="1"/>
    </xf>
    <xf numFmtId="164" fontId="29" fillId="16" borderId="18" xfId="0" applyNumberFormat="1" applyFont="1" applyFill="1" applyBorder="1" applyAlignment="1">
      <alignment horizontal="center" vertical="center" wrapText="1"/>
    </xf>
    <xf numFmtId="164" fontId="29" fillId="16" borderId="0" xfId="0" applyNumberFormat="1" applyFont="1" applyFill="1" applyAlignment="1">
      <alignment horizontal="center" vertical="center" wrapText="1"/>
    </xf>
    <xf numFmtId="164" fontId="29" fillId="16" borderId="19" xfId="0" applyNumberFormat="1" applyFont="1" applyFill="1" applyBorder="1" applyAlignment="1">
      <alignment horizontal="center" vertical="center" wrapText="1"/>
    </xf>
    <xf numFmtId="9" fontId="30" fillId="19" borderId="26" xfId="0" applyNumberFormat="1" applyFont="1" applyFill="1" applyBorder="1" applyAlignment="1">
      <alignment horizontal="left" vertical="center"/>
    </xf>
    <xf numFmtId="9" fontId="30" fillId="19" borderId="28" xfId="0" applyNumberFormat="1" applyFont="1" applyFill="1" applyBorder="1" applyAlignment="1">
      <alignment horizontal="left" vertical="center"/>
    </xf>
    <xf numFmtId="0" fontId="29" fillId="19" borderId="30" xfId="0" applyFont="1" applyFill="1" applyBorder="1" applyAlignment="1">
      <alignment horizontal="left" vertical="center"/>
    </xf>
    <xf numFmtId="0" fontId="28" fillId="0" borderId="16" xfId="0" applyFont="1" applyBorder="1" applyAlignment="1">
      <alignment vertical="center" wrapText="1"/>
    </xf>
    <xf numFmtId="0" fontId="25" fillId="0" borderId="0" xfId="0" applyFont="1"/>
    <xf numFmtId="164" fontId="32" fillId="20" borderId="14" xfId="0" applyNumberFormat="1" applyFont="1" applyFill="1" applyBorder="1" applyAlignment="1">
      <alignment horizontal="left" wrapText="1"/>
    </xf>
    <xf numFmtId="0" fontId="33" fillId="20" borderId="12" xfId="0" applyFont="1" applyFill="1" applyBorder="1" applyAlignment="1">
      <alignment horizontal="left" wrapText="1"/>
    </xf>
    <xf numFmtId="0" fontId="29" fillId="16" borderId="21" xfId="0" applyFont="1" applyFill="1" applyBorder="1" applyAlignment="1">
      <alignment horizontal="center" vertical="center" wrapText="1"/>
    </xf>
    <xf numFmtId="164" fontId="29" fillId="16" borderId="21" xfId="0" applyNumberFormat="1" applyFont="1" applyFill="1" applyBorder="1" applyAlignment="1">
      <alignment horizontal="center" vertical="center" wrapText="1"/>
    </xf>
    <xf numFmtId="164" fontId="29" fillId="16" borderId="12" xfId="0" applyNumberFormat="1" applyFont="1" applyFill="1" applyBorder="1" applyAlignment="1">
      <alignment horizontal="center" vertical="center" wrapText="1"/>
    </xf>
    <xf numFmtId="164" fontId="29" fillId="16" borderId="22" xfId="0" applyNumberFormat="1" applyFont="1" applyFill="1" applyBorder="1" applyAlignment="1">
      <alignment horizontal="center" vertical="center" wrapText="1"/>
    </xf>
    <xf numFmtId="0" fontId="28" fillId="0" borderId="14" xfId="0" applyFont="1" applyBorder="1" applyAlignment="1">
      <alignment vertical="center"/>
    </xf>
    <xf numFmtId="0" fontId="34" fillId="0" borderId="0" xfId="0" applyFont="1" applyAlignment="1">
      <alignment vertical="center" wrapText="1"/>
    </xf>
    <xf numFmtId="164" fontId="29" fillId="17" borderId="18" xfId="0" applyNumberFormat="1" applyFont="1" applyFill="1" applyBorder="1" applyAlignment="1">
      <alignment horizontal="center" vertical="center" wrapText="1"/>
    </xf>
    <xf numFmtId="164" fontId="29" fillId="17" borderId="0" xfId="0" applyNumberFormat="1" applyFont="1" applyFill="1" applyAlignment="1">
      <alignment horizontal="center" vertical="center" wrapText="1"/>
    </xf>
    <xf numFmtId="164" fontId="29" fillId="17" borderId="19" xfId="0" applyNumberFormat="1" applyFont="1" applyFill="1" applyBorder="1" applyAlignment="1">
      <alignment horizontal="center" vertical="center" wrapText="1"/>
    </xf>
    <xf numFmtId="165" fontId="30" fillId="17" borderId="21" xfId="0" applyNumberFormat="1" applyFont="1" applyFill="1" applyBorder="1" applyAlignment="1">
      <alignment horizontal="center" vertical="center" wrapText="1"/>
    </xf>
    <xf numFmtId="165" fontId="30" fillId="17" borderId="12" xfId="0" applyNumberFormat="1" applyFont="1" applyFill="1" applyBorder="1" applyAlignment="1">
      <alignment horizontal="center" vertical="center" wrapText="1"/>
    </xf>
    <xf numFmtId="165" fontId="30" fillId="17" borderId="22" xfId="0" applyNumberFormat="1" applyFont="1" applyFill="1" applyBorder="1" applyAlignment="1">
      <alignment horizontal="center" vertical="center" wrapText="1"/>
    </xf>
    <xf numFmtId="0" fontId="30" fillId="0" borderId="0" xfId="0" applyFont="1" applyAlignment="1">
      <alignment horizontal="center" vertical="center" wrapText="1"/>
    </xf>
    <xf numFmtId="0" fontId="25" fillId="0" borderId="0" xfId="0" applyFont="1" applyAlignment="1">
      <alignment horizontal="left" vertical="center" wrapText="1"/>
    </xf>
    <xf numFmtId="0" fontId="21" fillId="16" borderId="31" xfId="0" applyFont="1" applyFill="1" applyBorder="1" applyAlignment="1">
      <alignment vertical="center" wrapText="1"/>
    </xf>
    <xf numFmtId="0" fontId="21" fillId="16" borderId="32" xfId="0" applyFont="1" applyFill="1" applyBorder="1" applyAlignment="1">
      <alignment vertical="center"/>
    </xf>
    <xf numFmtId="0" fontId="35" fillId="16" borderId="33" xfId="0" applyFont="1" applyFill="1" applyBorder="1" applyAlignment="1">
      <alignment vertical="center" wrapText="1"/>
    </xf>
    <xf numFmtId="0" fontId="21" fillId="16" borderId="34" xfId="0" applyFont="1" applyFill="1" applyBorder="1" applyAlignment="1">
      <alignment vertical="center" wrapText="1"/>
    </xf>
    <xf numFmtId="0" fontId="29" fillId="16" borderId="35" xfId="0" applyFont="1" applyFill="1" applyBorder="1" applyAlignment="1">
      <alignment vertical="center"/>
    </xf>
    <xf numFmtId="0" fontId="25" fillId="16" borderId="36" xfId="0" applyFont="1" applyFill="1" applyBorder="1" applyAlignment="1">
      <alignment vertical="center" wrapText="1"/>
    </xf>
    <xf numFmtId="0" fontId="31" fillId="17" borderId="38" xfId="0" applyFont="1" applyFill="1" applyBorder="1" applyAlignment="1">
      <alignment vertical="center" wrapText="1"/>
    </xf>
    <xf numFmtId="0" fontId="31" fillId="17" borderId="39" xfId="0" applyFont="1" applyFill="1" applyBorder="1" applyAlignment="1">
      <alignment vertical="center" wrapText="1"/>
    </xf>
    <xf numFmtId="0" fontId="31" fillId="17" borderId="40" xfId="0" applyFont="1" applyFill="1" applyBorder="1" applyAlignment="1">
      <alignment horizontal="center" vertical="center" wrapText="1"/>
    </xf>
    <xf numFmtId="0" fontId="36" fillId="21" borderId="38" xfId="0" applyFont="1" applyFill="1" applyBorder="1" applyAlignment="1">
      <alignment horizontal="center" vertical="center" wrapText="1"/>
    </xf>
    <xf numFmtId="0" fontId="36" fillId="21" borderId="39" xfId="0" applyFont="1" applyFill="1" applyBorder="1"/>
    <xf numFmtId="0" fontId="31" fillId="21" borderId="39" xfId="0" applyFont="1" applyFill="1" applyBorder="1" applyAlignment="1">
      <alignment vertical="center" wrapText="1"/>
    </xf>
    <xf numFmtId="0" fontId="31" fillId="21" borderId="39" xfId="0" applyFont="1" applyFill="1" applyBorder="1" applyAlignment="1">
      <alignment horizontal="right" vertical="center" wrapText="1"/>
    </xf>
    <xf numFmtId="164" fontId="31" fillId="21" borderId="37" xfId="0" applyNumberFormat="1" applyFont="1" applyFill="1" applyBorder="1" applyAlignment="1">
      <alignment horizontal="center" vertical="center" wrapText="1"/>
    </xf>
    <xf numFmtId="164" fontId="36" fillId="0" borderId="42" xfId="0" applyNumberFormat="1" applyFont="1" applyBorder="1" applyAlignment="1">
      <alignment horizontal="center" vertical="center" wrapText="1"/>
    </xf>
    <xf numFmtId="164" fontId="36" fillId="0" borderId="0" xfId="0" applyNumberFormat="1" applyFont="1" applyAlignment="1">
      <alignment horizontal="center" vertical="center" wrapText="1"/>
    </xf>
    <xf numFmtId="49" fontId="36" fillId="0" borderId="43" xfId="0" applyNumberFormat="1" applyFont="1" applyBorder="1" applyAlignment="1">
      <alignment horizontal="center" vertical="center" wrapText="1"/>
    </xf>
    <xf numFmtId="0" fontId="29" fillId="16" borderId="36" xfId="0" applyFont="1" applyFill="1" applyBorder="1" applyAlignment="1">
      <alignment vertical="center" wrapText="1"/>
    </xf>
    <xf numFmtId="0" fontId="29" fillId="16" borderId="44" xfId="0" applyFont="1" applyFill="1" applyBorder="1" applyAlignment="1">
      <alignment vertical="center" wrapText="1"/>
    </xf>
    <xf numFmtId="0" fontId="31" fillId="21" borderId="38" xfId="0" applyFont="1" applyFill="1" applyBorder="1" applyAlignment="1">
      <alignment horizontal="right" vertical="center" wrapText="1"/>
    </xf>
    <xf numFmtId="0" fontId="21" fillId="0" borderId="0" xfId="0" applyFont="1" applyAlignment="1">
      <alignment horizontal="center" vertical="center" wrapText="1"/>
    </xf>
    <xf numFmtId="0" fontId="21" fillId="16" borderId="45" xfId="0" applyFont="1" applyFill="1" applyBorder="1" applyAlignment="1">
      <alignment vertical="center"/>
    </xf>
    <xf numFmtId="0" fontId="35" fillId="16" borderId="45" xfId="0" applyFont="1" applyFill="1" applyBorder="1" applyAlignment="1">
      <alignment vertical="center" wrapText="1"/>
    </xf>
    <xf numFmtId="0" fontId="35" fillId="16" borderId="46" xfId="0" applyFont="1" applyFill="1" applyBorder="1" applyAlignment="1">
      <alignment vertical="center" wrapText="1"/>
    </xf>
    <xf numFmtId="0" fontId="29" fillId="16" borderId="47" xfId="0" applyFont="1" applyFill="1" applyBorder="1" applyAlignment="1">
      <alignment vertical="center"/>
    </xf>
    <xf numFmtId="0" fontId="25" fillId="16" borderId="47" xfId="0" applyFont="1" applyFill="1" applyBorder="1" applyAlignment="1">
      <alignment vertical="center" wrapText="1"/>
    </xf>
    <xf numFmtId="0" fontId="25" fillId="16" borderId="48" xfId="0" applyFont="1" applyFill="1" applyBorder="1" applyAlignment="1">
      <alignment vertical="center" wrapText="1"/>
    </xf>
    <xf numFmtId="0" fontId="36" fillId="21" borderId="39" xfId="0" applyFont="1" applyFill="1" applyBorder="1" applyAlignment="1">
      <alignment vertical="center" wrapText="1"/>
    </xf>
    <xf numFmtId="0" fontId="31" fillId="21" borderId="49" xfId="0" applyFont="1" applyFill="1" applyBorder="1" applyAlignment="1">
      <alignment horizontal="right" vertical="center" wrapText="1"/>
    </xf>
    <xf numFmtId="164" fontId="39" fillId="0" borderId="42" xfId="0" applyNumberFormat="1" applyFont="1" applyBorder="1" applyAlignment="1">
      <alignment horizontal="center" vertical="center" wrapText="1"/>
    </xf>
    <xf numFmtId="49" fontId="39" fillId="0" borderId="43" xfId="0" applyNumberFormat="1" applyFont="1" applyBorder="1" applyAlignment="1">
      <alignment horizontal="center" vertical="center" wrapText="1"/>
    </xf>
    <xf numFmtId="49" fontId="36" fillId="0" borderId="50" xfId="0" applyNumberFormat="1" applyFont="1" applyBorder="1" applyAlignment="1">
      <alignment horizontal="center" vertical="center" wrapText="1"/>
    </xf>
    <xf numFmtId="0" fontId="29" fillId="0" borderId="0" xfId="0" applyFont="1" applyAlignment="1">
      <alignment horizontal="center" vertical="center" wrapText="1"/>
    </xf>
    <xf numFmtId="166" fontId="29" fillId="0" borderId="0" xfId="0" applyNumberFormat="1" applyFont="1" applyAlignment="1">
      <alignment horizontal="center" vertical="center" wrapText="1"/>
    </xf>
    <xf numFmtId="166" fontId="41" fillId="0" borderId="0" xfId="0" applyNumberFormat="1" applyFont="1" applyAlignment="1">
      <alignment horizontal="center" vertical="center" wrapText="1"/>
    </xf>
    <xf numFmtId="164" fontId="29" fillId="0" borderId="39" xfId="0" applyNumberFormat="1" applyFont="1" applyBorder="1" applyAlignment="1">
      <alignment horizontal="center" vertical="center" wrapText="1"/>
    </xf>
    <xf numFmtId="0" fontId="35" fillId="16" borderId="51" xfId="0" applyFont="1" applyFill="1" applyBorder="1" applyAlignment="1">
      <alignment vertical="center" wrapText="1"/>
    </xf>
    <xf numFmtId="0" fontId="31" fillId="21" borderId="38" xfId="0" applyFont="1" applyFill="1" applyBorder="1" applyAlignment="1">
      <alignment vertical="center" wrapText="1"/>
    </xf>
    <xf numFmtId="0" fontId="25" fillId="0" borderId="0" xfId="0" applyFont="1" applyAlignment="1">
      <alignment horizontal="center" vertical="center" wrapText="1"/>
    </xf>
    <xf numFmtId="0" fontId="23" fillId="0" borderId="0" xfId="0" applyFont="1" applyAlignment="1">
      <alignment vertical="center"/>
    </xf>
    <xf numFmtId="0" fontId="9" fillId="0" borderId="0" xfId="0" applyFont="1" applyAlignment="1">
      <alignment vertical="center"/>
    </xf>
    <xf numFmtId="0" fontId="19" fillId="0" borderId="0" xfId="0" applyFont="1" applyAlignment="1">
      <alignment horizontal="center" vertical="center"/>
    </xf>
    <xf numFmtId="0" fontId="0" fillId="22" borderId="0" xfId="0" applyFill="1"/>
    <xf numFmtId="0" fontId="42" fillId="22" borderId="0" xfId="0" applyFont="1" applyFill="1" applyAlignment="1">
      <alignment vertical="center" wrapText="1"/>
    </xf>
    <xf numFmtId="0" fontId="42" fillId="22" borderId="0" xfId="0" applyFont="1" applyFill="1" applyAlignment="1">
      <alignment horizontal="center" vertical="center" wrapText="1"/>
    </xf>
    <xf numFmtId="0" fontId="25" fillId="22" borderId="0" xfId="0" applyFont="1" applyFill="1"/>
    <xf numFmtId="0" fontId="25" fillId="22" borderId="0" xfId="0" applyFont="1" applyFill="1" applyAlignment="1">
      <alignment vertical="center" wrapText="1"/>
    </xf>
    <xf numFmtId="0" fontId="43" fillId="22" borderId="0" xfId="0" applyFont="1" applyFill="1" applyAlignment="1">
      <alignment vertical="center"/>
    </xf>
    <xf numFmtId="0" fontId="25" fillId="22" borderId="0" xfId="0" applyFont="1" applyFill="1" applyAlignment="1">
      <alignment vertical="center"/>
    </xf>
    <xf numFmtId="0" fontId="31" fillId="22" borderId="0" xfId="0" applyFont="1" applyFill="1" applyAlignment="1">
      <alignment horizontal="right" vertical="center"/>
    </xf>
    <xf numFmtId="14" fontId="31" fillId="22" borderId="0" xfId="0" applyNumberFormat="1" applyFont="1" applyFill="1" applyAlignment="1">
      <alignment horizontal="left" vertical="center"/>
    </xf>
    <xf numFmtId="0" fontId="25" fillId="16" borderId="31" xfId="0" applyFont="1" applyFill="1" applyBorder="1" applyAlignment="1">
      <alignment vertical="center"/>
    </xf>
    <xf numFmtId="0" fontId="25" fillId="16" borderId="34" xfId="0" applyFont="1" applyFill="1" applyBorder="1" applyAlignment="1">
      <alignment vertical="center"/>
    </xf>
    <xf numFmtId="0" fontId="44" fillId="17" borderId="37" xfId="0" applyFont="1" applyFill="1" applyBorder="1" applyAlignment="1">
      <alignment vertical="center" wrapText="1"/>
    </xf>
    <xf numFmtId="0" fontId="9" fillId="0" borderId="0" xfId="0" applyFont="1" applyAlignment="1">
      <alignment wrapText="1"/>
    </xf>
    <xf numFmtId="0" fontId="45" fillId="0" borderId="0" xfId="0" applyFont="1"/>
    <xf numFmtId="0" fontId="45" fillId="22" borderId="0" xfId="0" applyFont="1" applyFill="1"/>
    <xf numFmtId="0" fontId="45" fillId="23" borderId="0" xfId="0" applyFont="1" applyFill="1"/>
    <xf numFmtId="0" fontId="46" fillId="0" borderId="0" xfId="0" applyFont="1" applyAlignment="1">
      <alignment vertical="center"/>
    </xf>
    <xf numFmtId="0" fontId="47" fillId="0" borderId="0" xfId="0" applyFont="1" applyAlignment="1">
      <alignment vertical="center"/>
    </xf>
    <xf numFmtId="0" fontId="48" fillId="23" borderId="0" xfId="0" applyFont="1" applyFill="1"/>
    <xf numFmtId="0" fontId="49" fillId="0" borderId="0" xfId="0" applyFont="1"/>
    <xf numFmtId="0" fontId="49" fillId="23" borderId="0" xfId="0" applyFont="1" applyFill="1" applyAlignment="1">
      <alignment horizontal="center"/>
    </xf>
    <xf numFmtId="0" fontId="49" fillId="16" borderId="0" xfId="0" applyFont="1" applyFill="1" applyAlignment="1">
      <alignment horizontal="center"/>
    </xf>
    <xf numFmtId="0" fontId="50" fillId="16" borderId="0" xfId="0" applyFont="1" applyFill="1" applyAlignment="1">
      <alignment horizontal="left" vertical="center" indent="1"/>
    </xf>
    <xf numFmtId="0" fontId="50" fillId="16" borderId="0" xfId="0" applyFont="1" applyFill="1" applyAlignment="1">
      <alignment horizontal="center"/>
    </xf>
    <xf numFmtId="0" fontId="49" fillId="22" borderId="0" xfId="0" applyFont="1" applyFill="1"/>
    <xf numFmtId="0" fontId="45" fillId="23" borderId="0" xfId="0" applyFont="1" applyFill="1" applyAlignment="1">
      <alignment horizontal="center"/>
    </xf>
    <xf numFmtId="0" fontId="45" fillId="17" borderId="13" xfId="0" applyFont="1" applyFill="1" applyBorder="1" applyAlignment="1">
      <alignment horizontal="left"/>
    </xf>
    <xf numFmtId="0" fontId="45" fillId="17" borderId="18" xfId="0" applyFont="1" applyFill="1" applyBorder="1" applyAlignment="1">
      <alignment horizontal="left"/>
    </xf>
    <xf numFmtId="167" fontId="45" fillId="23" borderId="0" xfId="0" applyNumberFormat="1" applyFont="1" applyFill="1" applyAlignment="1">
      <alignment horizontal="center"/>
    </xf>
    <xf numFmtId="0" fontId="49" fillId="17" borderId="21" xfId="0" applyFont="1" applyFill="1" applyBorder="1" applyAlignment="1">
      <alignment horizontal="right"/>
    </xf>
    <xf numFmtId="0" fontId="49" fillId="17" borderId="12" xfId="0" applyFont="1" applyFill="1" applyBorder="1" applyAlignment="1">
      <alignment horizontal="right"/>
    </xf>
    <xf numFmtId="167" fontId="49" fillId="17" borderId="12" xfId="0" applyNumberFormat="1" applyFont="1" applyFill="1" applyBorder="1" applyAlignment="1">
      <alignment horizontal="center"/>
    </xf>
    <xf numFmtId="167" fontId="49" fillId="17" borderId="22" xfId="0" applyNumberFormat="1" applyFont="1" applyFill="1" applyBorder="1" applyAlignment="1">
      <alignment horizontal="center"/>
    </xf>
    <xf numFmtId="0" fontId="45" fillId="24" borderId="13" xfId="0" applyFont="1" applyFill="1" applyBorder="1" applyAlignment="1">
      <alignment horizontal="left"/>
    </xf>
    <xf numFmtId="0" fontId="45" fillId="24" borderId="18" xfId="0" applyFont="1" applyFill="1" applyBorder="1" applyAlignment="1">
      <alignment horizontal="left"/>
    </xf>
    <xf numFmtId="0" fontId="45" fillId="24" borderId="0" xfId="0" applyFont="1" applyFill="1" applyAlignment="1">
      <alignment horizontal="left" vertical="center" indent="1"/>
    </xf>
    <xf numFmtId="168" fontId="45" fillId="24" borderId="0" xfId="0" applyNumberFormat="1" applyFont="1" applyFill="1" applyAlignment="1">
      <alignment horizontal="center"/>
    </xf>
    <xf numFmtId="168" fontId="45" fillId="24" borderId="19" xfId="0" applyNumberFormat="1" applyFont="1" applyFill="1" applyBorder="1" applyAlignment="1">
      <alignment horizontal="center"/>
    </xf>
    <xf numFmtId="0" fontId="49" fillId="24" borderId="21" xfId="0" applyFont="1" applyFill="1" applyBorder="1"/>
    <xf numFmtId="0" fontId="49" fillId="24" borderId="12" xfId="0" applyFont="1" applyFill="1" applyBorder="1" applyAlignment="1">
      <alignment horizontal="right"/>
    </xf>
    <xf numFmtId="167" fontId="49" fillId="24" borderId="12" xfId="0" applyNumberFormat="1" applyFont="1" applyFill="1" applyBorder="1" applyAlignment="1">
      <alignment horizontal="center"/>
    </xf>
    <xf numFmtId="167" fontId="49" fillId="24" borderId="22" xfId="0" applyNumberFormat="1" applyFont="1" applyFill="1" applyBorder="1" applyAlignment="1">
      <alignment horizontal="center"/>
    </xf>
    <xf numFmtId="0" fontId="45" fillId="0" borderId="0" xfId="0" applyFont="1" applyAlignment="1">
      <alignment horizontal="left"/>
    </xf>
    <xf numFmtId="0" fontId="45" fillId="23" borderId="0" xfId="0" applyFont="1" applyFill="1" applyAlignment="1">
      <alignment horizontal="left"/>
    </xf>
    <xf numFmtId="0" fontId="45" fillId="25" borderId="13" xfId="0" applyFont="1" applyFill="1" applyBorder="1" applyAlignment="1">
      <alignment horizontal="left"/>
    </xf>
    <xf numFmtId="0" fontId="45" fillId="22" borderId="0" xfId="0" applyFont="1" applyFill="1" applyAlignment="1">
      <alignment horizontal="left"/>
    </xf>
    <xf numFmtId="0" fontId="51" fillId="23" borderId="0" xfId="0" applyFont="1" applyFill="1" applyAlignment="1">
      <alignment horizontal="left"/>
    </xf>
    <xf numFmtId="0" fontId="45" fillId="25" borderId="18" xfId="0" applyFont="1" applyFill="1" applyBorder="1" applyAlignment="1">
      <alignment horizontal="left"/>
    </xf>
    <xf numFmtId="0" fontId="49" fillId="25" borderId="21" xfId="0" applyFont="1" applyFill="1" applyBorder="1"/>
    <xf numFmtId="0" fontId="49" fillId="25" borderId="12" xfId="0" applyFont="1" applyFill="1" applyBorder="1" applyAlignment="1">
      <alignment horizontal="right"/>
    </xf>
    <xf numFmtId="167" fontId="49" fillId="25" borderId="12" xfId="0" applyNumberFormat="1" applyFont="1" applyFill="1" applyBorder="1" applyAlignment="1">
      <alignment horizontal="center"/>
    </xf>
    <xf numFmtId="167" fontId="49" fillId="25" borderId="22" xfId="0" applyNumberFormat="1" applyFont="1" applyFill="1" applyBorder="1" applyAlignment="1">
      <alignment horizontal="center"/>
    </xf>
    <xf numFmtId="3" fontId="45" fillId="23" borderId="0" xfId="0" applyNumberFormat="1" applyFont="1" applyFill="1" applyAlignment="1">
      <alignment horizontal="center"/>
    </xf>
    <xf numFmtId="0" fontId="52" fillId="23" borderId="0" xfId="0" applyFont="1" applyFill="1" applyAlignment="1">
      <alignment horizontal="center"/>
    </xf>
    <xf numFmtId="0" fontId="45" fillId="26" borderId="13" xfId="0" applyFont="1" applyFill="1" applyBorder="1" applyAlignment="1">
      <alignment horizontal="left"/>
    </xf>
    <xf numFmtId="0" fontId="45" fillId="26" borderId="18" xfId="0" applyFont="1" applyFill="1" applyBorder="1" applyAlignment="1">
      <alignment horizontal="left"/>
    </xf>
    <xf numFmtId="0" fontId="49" fillId="26" borderId="21" xfId="0" applyFont="1" applyFill="1" applyBorder="1"/>
    <xf numFmtId="0" fontId="49" fillId="26" borderId="12" xfId="0" applyFont="1" applyFill="1" applyBorder="1" applyAlignment="1">
      <alignment horizontal="right"/>
    </xf>
    <xf numFmtId="170" fontId="49" fillId="26" borderId="12" xfId="0" applyNumberFormat="1" applyFont="1" applyFill="1" applyBorder="1" applyAlignment="1">
      <alignment horizontal="center"/>
    </xf>
    <xf numFmtId="170" fontId="49" fillId="26" borderId="22" xfId="0" applyNumberFormat="1" applyFont="1" applyFill="1" applyBorder="1" applyAlignment="1">
      <alignment horizontal="center"/>
    </xf>
    <xf numFmtId="0" fontId="53" fillId="23" borderId="0" xfId="0" applyFont="1" applyFill="1" applyAlignment="1">
      <alignment horizontal="right"/>
    </xf>
    <xf numFmtId="0" fontId="54" fillId="23" borderId="0" xfId="0" applyFont="1" applyFill="1" applyAlignment="1">
      <alignment horizontal="center"/>
    </xf>
    <xf numFmtId="0" fontId="54" fillId="23" borderId="0" xfId="0" applyFont="1" applyFill="1" applyAlignment="1">
      <alignment horizontal="left"/>
    </xf>
    <xf numFmtId="0" fontId="51" fillId="0" borderId="0" xfId="0" applyFont="1"/>
    <xf numFmtId="0" fontId="51" fillId="0" borderId="0" xfId="0" applyFont="1" applyAlignment="1">
      <alignment horizontal="center"/>
    </xf>
    <xf numFmtId="0" fontId="51" fillId="23" borderId="0" xfId="0" applyFont="1" applyFill="1"/>
    <xf numFmtId="0" fontId="51" fillId="23" borderId="0" xfId="0" applyFont="1" applyFill="1" applyAlignment="1">
      <alignment horizontal="center"/>
    </xf>
    <xf numFmtId="0" fontId="44" fillId="23" borderId="0" xfId="0" applyFont="1" applyFill="1"/>
    <xf numFmtId="0" fontId="55" fillId="0" borderId="0" xfId="0" applyFont="1" applyAlignment="1">
      <alignment horizontal="right" vertical="center"/>
    </xf>
    <xf numFmtId="0" fontId="56" fillId="22" borderId="0" xfId="0" applyFont="1" applyFill="1" applyAlignment="1">
      <alignment horizontal="left" vertical="center"/>
    </xf>
    <xf numFmtId="0" fontId="9" fillId="23" borderId="0" xfId="0" applyFont="1" applyFill="1"/>
    <xf numFmtId="0" fontId="44" fillId="16" borderId="0" xfId="0" applyFont="1" applyFill="1"/>
    <xf numFmtId="0" fontId="0" fillId="23" borderId="0" xfId="0" applyFill="1"/>
    <xf numFmtId="0" fontId="56" fillId="23" borderId="0" xfId="0" applyFont="1" applyFill="1" applyAlignment="1">
      <alignment horizontal="right"/>
    </xf>
    <xf numFmtId="0" fontId="31" fillId="23" borderId="0" xfId="0" applyFont="1" applyFill="1"/>
    <xf numFmtId="0" fontId="0" fillId="16" borderId="0" xfId="0" applyFill="1"/>
    <xf numFmtId="0" fontId="44" fillId="16" borderId="0" xfId="0" applyFont="1" applyFill="1" applyAlignment="1">
      <alignment horizontal="right"/>
    </xf>
    <xf numFmtId="10" fontId="57" fillId="17" borderId="53" xfId="0" applyNumberFormat="1" applyFont="1" applyFill="1" applyBorder="1" applyAlignment="1">
      <alignment horizontal="center"/>
    </xf>
    <xf numFmtId="0" fontId="44" fillId="23" borderId="0" xfId="0" applyFont="1" applyFill="1" applyAlignment="1">
      <alignment horizontal="right"/>
    </xf>
    <xf numFmtId="0" fontId="57" fillId="23" borderId="0" xfId="0" applyFont="1" applyFill="1" applyAlignment="1">
      <alignment horizontal="center"/>
    </xf>
    <xf numFmtId="0" fontId="58" fillId="0" borderId="0" xfId="0" applyFont="1"/>
    <xf numFmtId="0" fontId="58" fillId="23" borderId="0" xfId="0" applyFont="1" applyFill="1"/>
    <xf numFmtId="0" fontId="58" fillId="23" borderId="0" xfId="0" applyFont="1" applyFill="1" applyAlignment="1">
      <alignment horizontal="center"/>
    </xf>
    <xf numFmtId="0" fontId="59" fillId="16" borderId="37" xfId="0" applyFont="1" applyFill="1" applyBorder="1" applyAlignment="1">
      <alignment horizontal="center"/>
    </xf>
    <xf numFmtId="0" fontId="44" fillId="16" borderId="37" xfId="0" applyFont="1" applyFill="1" applyBorder="1" applyAlignment="1">
      <alignment horizontal="right"/>
    </xf>
    <xf numFmtId="164" fontId="0" fillId="28" borderId="37" xfId="0" applyNumberFormat="1" applyFill="1" applyBorder="1" applyAlignment="1">
      <alignment horizontal="center" vertical="center"/>
    </xf>
    <xf numFmtId="164" fontId="44" fillId="28" borderId="37" xfId="0" applyNumberFormat="1" applyFont="1" applyFill="1" applyBorder="1" applyAlignment="1">
      <alignment horizontal="center" vertical="center"/>
    </xf>
    <xf numFmtId="164" fontId="0" fillId="23" borderId="0" xfId="0" applyNumberFormat="1" applyFill="1" applyAlignment="1">
      <alignment horizontal="center" vertical="center"/>
    </xf>
    <xf numFmtId="164" fontId="0" fillId="0" borderId="0" xfId="0" applyNumberFormat="1" applyAlignment="1">
      <alignment horizontal="center" vertical="center"/>
    </xf>
    <xf numFmtId="164" fontId="0" fillId="15" borderId="37" xfId="0" applyNumberFormat="1" applyFill="1" applyBorder="1" applyAlignment="1">
      <alignment horizontal="center" vertical="center"/>
    </xf>
    <xf numFmtId="164" fontId="44" fillId="23" borderId="0" xfId="0" applyNumberFormat="1" applyFont="1" applyFill="1" applyAlignment="1">
      <alignment vertical="center"/>
    </xf>
    <xf numFmtId="10" fontId="0" fillId="23" borderId="0" xfId="0" applyNumberFormat="1" applyFill="1" applyAlignment="1">
      <alignment horizontal="center" vertical="center"/>
    </xf>
    <xf numFmtId="171" fontId="54" fillId="16" borderId="37" xfId="0" applyNumberFormat="1" applyFont="1" applyFill="1" applyBorder="1" applyAlignment="1">
      <alignment horizontal="center"/>
    </xf>
    <xf numFmtId="0" fontId="51" fillId="15" borderId="37" xfId="0" applyFont="1" applyFill="1" applyBorder="1" applyAlignment="1">
      <alignment horizontal="center"/>
    </xf>
    <xf numFmtId="0" fontId="54" fillId="17" borderId="37" xfId="0" applyFont="1" applyFill="1" applyBorder="1" applyAlignment="1">
      <alignment horizontal="center"/>
    </xf>
    <xf numFmtId="0" fontId="51" fillId="17" borderId="37" xfId="0" applyFont="1" applyFill="1" applyBorder="1"/>
    <xf numFmtId="172" fontId="51" fillId="17" borderId="37" xfId="0" applyNumberFormat="1" applyFont="1" applyFill="1" applyBorder="1" applyAlignment="1">
      <alignment horizontal="center"/>
    </xf>
    <xf numFmtId="171" fontId="51" fillId="17" borderId="37" xfId="0" applyNumberFormat="1" applyFont="1" applyFill="1" applyBorder="1" applyAlignment="1">
      <alignment horizontal="center"/>
    </xf>
    <xf numFmtId="0" fontId="54" fillId="29" borderId="37" xfId="0" applyFont="1" applyFill="1" applyBorder="1" applyAlignment="1">
      <alignment horizontal="center"/>
    </xf>
    <xf numFmtId="0" fontId="51" fillId="29" borderId="37" xfId="0" applyFont="1" applyFill="1" applyBorder="1"/>
    <xf numFmtId="172" fontId="51" fillId="29" borderId="37" xfId="0" applyNumberFormat="1" applyFont="1" applyFill="1" applyBorder="1" applyAlignment="1">
      <alignment horizontal="center"/>
    </xf>
    <xf numFmtId="171" fontId="51" fillId="29" borderId="37" xfId="0" applyNumberFormat="1" applyFont="1" applyFill="1" applyBorder="1" applyAlignment="1">
      <alignment horizontal="center"/>
    </xf>
    <xf numFmtId="0" fontId="54" fillId="25" borderId="37" xfId="0" applyFont="1" applyFill="1" applyBorder="1" applyAlignment="1">
      <alignment horizontal="center"/>
    </xf>
    <xf numFmtId="0" fontId="51" fillId="25" borderId="37" xfId="0" applyFont="1" applyFill="1" applyBorder="1"/>
    <xf numFmtId="172" fontId="51" fillId="25" borderId="37" xfId="0" applyNumberFormat="1" applyFont="1" applyFill="1" applyBorder="1" applyAlignment="1">
      <alignment horizontal="center"/>
    </xf>
    <xf numFmtId="171" fontId="51" fillId="25" borderId="37" xfId="0" applyNumberFormat="1" applyFont="1" applyFill="1" applyBorder="1" applyAlignment="1">
      <alignment horizontal="center"/>
    </xf>
    <xf numFmtId="0" fontId="54" fillId="0" borderId="37" xfId="0" applyFont="1" applyBorder="1" applyAlignment="1">
      <alignment horizontal="center"/>
    </xf>
    <xf numFmtId="0" fontId="51" fillId="0" borderId="37" xfId="0" applyFont="1" applyBorder="1"/>
    <xf numFmtId="0" fontId="51" fillId="0" borderId="54" xfId="0" applyFont="1" applyBorder="1"/>
    <xf numFmtId="0" fontId="54" fillId="0" borderId="0" xfId="0" applyFont="1" applyAlignment="1">
      <alignment horizontal="center"/>
    </xf>
    <xf numFmtId="0" fontId="51" fillId="17" borderId="34" xfId="0" applyFont="1" applyFill="1" applyBorder="1"/>
    <xf numFmtId="171" fontId="51" fillId="17" borderId="48" xfId="0" applyNumberFormat="1" applyFont="1" applyFill="1" applyBorder="1" applyAlignment="1">
      <alignment horizontal="center"/>
    </xf>
    <xf numFmtId="172" fontId="60" fillId="0" borderId="40" xfId="0" applyNumberFormat="1" applyFont="1" applyBorder="1" applyAlignment="1">
      <alignment horizontal="center"/>
    </xf>
    <xf numFmtId="0" fontId="51" fillId="30" borderId="38" xfId="0" applyFont="1" applyFill="1" applyBorder="1"/>
    <xf numFmtId="171" fontId="51" fillId="30" borderId="49" xfId="0" applyNumberFormat="1" applyFont="1" applyFill="1" applyBorder="1" applyAlignment="1">
      <alignment horizontal="center"/>
    </xf>
    <xf numFmtId="172" fontId="60" fillId="0" borderId="37" xfId="0" applyNumberFormat="1" applyFont="1" applyBorder="1" applyAlignment="1">
      <alignment horizontal="center"/>
    </xf>
    <xf numFmtId="171" fontId="51" fillId="0" borderId="0" xfId="0" applyNumberFormat="1" applyFont="1" applyAlignment="1">
      <alignment horizontal="center"/>
    </xf>
    <xf numFmtId="0" fontId="0" fillId="21" borderId="55" xfId="0" applyFill="1" applyBorder="1"/>
    <xf numFmtId="0" fontId="9" fillId="21" borderId="56" xfId="0" applyFont="1" applyFill="1" applyBorder="1" applyAlignment="1">
      <alignment horizontal="center"/>
    </xf>
    <xf numFmtId="0" fontId="9" fillId="21" borderId="57" xfId="0" applyFont="1" applyFill="1" applyBorder="1" applyAlignment="1">
      <alignment horizontal="center"/>
    </xf>
    <xf numFmtId="0" fontId="9" fillId="22" borderId="0" xfId="0" applyFont="1" applyFill="1" applyAlignment="1">
      <alignment horizontal="center"/>
    </xf>
    <xf numFmtId="0" fontId="0" fillId="21" borderId="58" xfId="0" applyFill="1" applyBorder="1"/>
    <xf numFmtId="0" fontId="44" fillId="21" borderId="50" xfId="0" applyFont="1" applyFill="1" applyBorder="1" applyAlignment="1">
      <alignment horizontal="center" vertical="center"/>
    </xf>
    <xf numFmtId="0" fontId="44" fillId="21" borderId="59" xfId="0" applyFont="1" applyFill="1" applyBorder="1" applyAlignment="1">
      <alignment horizontal="center" vertical="center"/>
    </xf>
    <xf numFmtId="0" fontId="44" fillId="22" borderId="0" xfId="0" applyFont="1" applyFill="1" applyAlignment="1">
      <alignment horizontal="center" vertical="center"/>
    </xf>
    <xf numFmtId="0" fontId="0" fillId="22" borderId="0" xfId="0" applyFill="1" applyAlignment="1">
      <alignment horizontal="center" vertical="center"/>
    </xf>
    <xf numFmtId="0" fontId="0" fillId="31" borderId="60" xfId="0" applyFill="1" applyBorder="1" applyAlignment="1">
      <alignment horizontal="right" vertical="center" wrapText="1"/>
    </xf>
    <xf numFmtId="164" fontId="0" fillId="31" borderId="61" xfId="0" applyNumberFormat="1" applyFill="1" applyBorder="1" applyAlignment="1">
      <alignment horizontal="center" vertical="center"/>
    </xf>
    <xf numFmtId="164" fontId="0" fillId="31" borderId="62" xfId="0" applyNumberFormat="1" applyFill="1" applyBorder="1" applyAlignment="1">
      <alignment horizontal="center" vertical="center"/>
    </xf>
    <xf numFmtId="164" fontId="0" fillId="22" borderId="0" xfId="0" applyNumberFormat="1" applyFill="1" applyAlignment="1">
      <alignment horizontal="center" vertical="center"/>
    </xf>
    <xf numFmtId="0" fontId="0" fillId="22" borderId="0" xfId="0" applyFill="1" applyAlignment="1">
      <alignment wrapText="1"/>
    </xf>
    <xf numFmtId="0" fontId="0" fillId="22" borderId="0" xfId="0" applyFill="1" applyAlignment="1">
      <alignment vertical="center"/>
    </xf>
    <xf numFmtId="0" fontId="44" fillId="21" borderId="37" xfId="0" applyFont="1" applyFill="1" applyBorder="1" applyAlignment="1">
      <alignment horizontal="right" vertical="center"/>
    </xf>
    <xf numFmtId="0" fontId="44" fillId="21" borderId="37" xfId="0" applyFont="1" applyFill="1" applyBorder="1" applyAlignment="1">
      <alignment horizontal="center" vertical="center"/>
    </xf>
    <xf numFmtId="0" fontId="9" fillId="31" borderId="37" xfId="0" applyFont="1" applyFill="1" applyBorder="1" applyAlignment="1">
      <alignment horizontal="right" vertical="center"/>
    </xf>
    <xf numFmtId="171" fontId="0" fillId="32" borderId="37" xfId="0" applyNumberFormat="1" applyFill="1" applyBorder="1" applyAlignment="1">
      <alignment horizontal="right" vertical="center" indent="1"/>
    </xf>
    <xf numFmtId="171" fontId="0" fillId="31" borderId="37" xfId="0" applyNumberFormat="1" applyFill="1" applyBorder="1" applyAlignment="1">
      <alignment horizontal="right" vertical="center" indent="1"/>
    </xf>
    <xf numFmtId="0" fontId="9" fillId="22" borderId="0" xfId="0" applyFont="1" applyFill="1"/>
    <xf numFmtId="0" fontId="44" fillId="21" borderId="37" xfId="0" applyFont="1" applyFill="1" applyBorder="1"/>
    <xf numFmtId="0" fontId="44" fillId="21" borderId="37" xfId="0" applyFont="1" applyFill="1" applyBorder="1" applyAlignment="1">
      <alignment horizontal="center"/>
    </xf>
    <xf numFmtId="0" fontId="44" fillId="33" borderId="37" xfId="0" applyFont="1" applyFill="1" applyBorder="1"/>
    <xf numFmtId="0" fontId="9" fillId="33" borderId="37" xfId="0" applyFont="1" applyFill="1" applyBorder="1" applyAlignment="1">
      <alignment vertical="center"/>
    </xf>
    <xf numFmtId="0" fontId="0" fillId="33" borderId="37" xfId="0" applyFill="1" applyBorder="1" applyAlignment="1">
      <alignment vertical="center"/>
    </xf>
    <xf numFmtId="171" fontId="0" fillId="33" borderId="37" xfId="0" applyNumberFormat="1" applyFill="1" applyBorder="1" applyAlignment="1">
      <alignment vertical="center"/>
    </xf>
    <xf numFmtId="0" fontId="9" fillId="22" borderId="0" xfId="0" applyFont="1" applyFill="1" applyAlignment="1">
      <alignment vertical="center"/>
    </xf>
    <xf numFmtId="174" fontId="0" fillId="33" borderId="37" xfId="0" applyNumberFormat="1" applyFill="1" applyBorder="1" applyAlignment="1">
      <alignment horizontal="center" vertical="center"/>
    </xf>
    <xf numFmtId="174" fontId="0" fillId="0" borderId="37" xfId="0" applyNumberFormat="1" applyBorder="1" applyAlignment="1">
      <alignment horizontal="center" vertical="center"/>
    </xf>
    <xf numFmtId="171" fontId="0" fillId="0" borderId="37" xfId="0" applyNumberFormat="1" applyBorder="1" applyAlignment="1">
      <alignment vertical="center"/>
    </xf>
    <xf numFmtId="0" fontId="0" fillId="0" borderId="37" xfId="0" applyBorder="1" applyAlignment="1">
      <alignment vertical="center"/>
    </xf>
    <xf numFmtId="1" fontId="9" fillId="0" borderId="37" xfId="0" applyNumberFormat="1" applyFont="1" applyBorder="1" applyAlignment="1">
      <alignment horizontal="center" vertical="center"/>
    </xf>
    <xf numFmtId="0" fontId="0" fillId="33" borderId="37" xfId="0" applyFill="1" applyBorder="1" applyAlignment="1">
      <alignment horizontal="center" vertical="center"/>
    </xf>
    <xf numFmtId="0" fontId="0" fillId="0" borderId="37" xfId="0" applyBorder="1" applyAlignment="1">
      <alignment horizontal="center" vertical="center"/>
    </xf>
    <xf numFmtId="0" fontId="0" fillId="0" borderId="0" xfId="0" applyAlignment="1">
      <alignment vertical="center"/>
    </xf>
    <xf numFmtId="0" fontId="9" fillId="0" borderId="37" xfId="0" applyFont="1" applyBorder="1" applyAlignment="1">
      <alignment vertical="center"/>
    </xf>
    <xf numFmtId="0" fontId="44" fillId="33" borderId="37" xfId="0" applyFont="1" applyFill="1" applyBorder="1" applyAlignment="1">
      <alignment vertical="center"/>
    </xf>
    <xf numFmtId="2" fontId="0" fillId="33" borderId="37" xfId="0" applyNumberFormat="1" applyFill="1" applyBorder="1" applyAlignment="1">
      <alignment horizontal="center" vertical="center"/>
    </xf>
    <xf numFmtId="2" fontId="0" fillId="0" borderId="37" xfId="0" applyNumberFormat="1" applyBorder="1" applyAlignment="1">
      <alignment horizontal="center" vertical="center"/>
    </xf>
    <xf numFmtId="0" fontId="44" fillId="22" borderId="0" xfId="0" applyFont="1" applyFill="1" applyAlignment="1">
      <alignment vertical="center"/>
    </xf>
    <xf numFmtId="0" fontId="44" fillId="30" borderId="37" xfId="0" applyFont="1" applyFill="1" applyBorder="1" applyAlignment="1">
      <alignment vertical="center"/>
    </xf>
    <xf numFmtId="0" fontId="44" fillId="30" borderId="37" xfId="0" applyFont="1" applyFill="1" applyBorder="1" applyAlignment="1">
      <alignment horizontal="center" vertical="center"/>
    </xf>
    <xf numFmtId="0" fontId="44" fillId="0" borderId="37" xfId="0" applyFont="1" applyBorder="1" applyAlignment="1">
      <alignment horizontal="center" vertical="center"/>
    </xf>
    <xf numFmtId="0" fontId="9" fillId="30" borderId="37" xfId="0" applyFont="1" applyFill="1" applyBorder="1" applyAlignment="1">
      <alignment vertical="center"/>
    </xf>
    <xf numFmtId="164" fontId="0" fillId="30" borderId="37" xfId="0" applyNumberFormat="1" applyFill="1" applyBorder="1" applyAlignment="1">
      <alignment horizontal="center" vertical="center"/>
    </xf>
    <xf numFmtId="164" fontId="0" fillId="0" borderId="37" xfId="0" applyNumberFormat="1" applyBorder="1" applyAlignment="1">
      <alignment horizontal="center" vertical="center"/>
    </xf>
    <xf numFmtId="3" fontId="0" fillId="0" borderId="37" xfId="0" applyNumberFormat="1" applyBorder="1" applyAlignment="1">
      <alignment horizontal="center" vertical="center"/>
    </xf>
    <xf numFmtId="0" fontId="44" fillId="30" borderId="40" xfId="0" applyFont="1" applyFill="1" applyBorder="1" applyAlignment="1">
      <alignment vertical="center"/>
    </xf>
    <xf numFmtId="0" fontId="9" fillId="30" borderId="40" xfId="0" applyFont="1" applyFill="1" applyBorder="1" applyAlignment="1">
      <alignment vertical="center"/>
    </xf>
    <xf numFmtId="2" fontId="0" fillId="30" borderId="40" xfId="0" applyNumberFormat="1" applyFill="1" applyBorder="1" applyAlignment="1">
      <alignment horizontal="center" vertical="center"/>
    </xf>
    <xf numFmtId="0" fontId="44" fillId="34" borderId="0" xfId="0" applyFont="1" applyFill="1" applyAlignment="1">
      <alignment vertical="center"/>
    </xf>
    <xf numFmtId="174" fontId="44" fillId="34" borderId="0" xfId="0" applyNumberFormat="1" applyFont="1" applyFill="1" applyAlignment="1">
      <alignment horizontal="center" vertical="center"/>
    </xf>
    <xf numFmtId="0" fontId="61" fillId="22" borderId="0" xfId="0" applyFont="1" applyFill="1"/>
    <xf numFmtId="0" fontId="9" fillId="30" borderId="63" xfId="0" applyFont="1" applyFill="1" applyBorder="1" applyAlignment="1">
      <alignment vertical="center"/>
    </xf>
    <xf numFmtId="0" fontId="0" fillId="22" borderId="64" xfId="0" applyFill="1" applyBorder="1"/>
    <xf numFmtId="0" fontId="0" fillId="22" borderId="65" xfId="0" applyFill="1" applyBorder="1"/>
    <xf numFmtId="0" fontId="9" fillId="30" borderId="66" xfId="0" applyFont="1" applyFill="1" applyBorder="1" applyAlignment="1">
      <alignment vertical="center"/>
    </xf>
    <xf numFmtId="0" fontId="0" fillId="22" borderId="54" xfId="0" applyFill="1" applyBorder="1"/>
    <xf numFmtId="0" fontId="0" fillId="22" borderId="67" xfId="0" applyFill="1" applyBorder="1"/>
    <xf numFmtId="0" fontId="70" fillId="0" borderId="0" xfId="0" applyFont="1" applyAlignment="1">
      <alignment wrapText="1"/>
    </xf>
    <xf numFmtId="0" fontId="36" fillId="17" borderId="41" xfId="0" applyFont="1" applyFill="1" applyBorder="1" applyAlignment="1">
      <alignment horizontal="center" vertical="center" wrapText="1"/>
    </xf>
    <xf numFmtId="0" fontId="36" fillId="17" borderId="40" xfId="0" applyFont="1" applyFill="1" applyBorder="1" applyAlignment="1">
      <alignment horizontal="center" vertical="center" wrapText="1"/>
    </xf>
    <xf numFmtId="0" fontId="31" fillId="0" borderId="41" xfId="16" applyFont="1" applyBorder="1" applyAlignment="1">
      <alignment horizontal="center" vertical="center" wrapText="1"/>
    </xf>
    <xf numFmtId="0" fontId="31" fillId="0" borderId="40" xfId="16" applyFont="1" applyBorder="1" applyAlignment="1">
      <alignment horizontal="center" vertical="center" wrapText="1"/>
    </xf>
    <xf numFmtId="0" fontId="36" fillId="0" borderId="41" xfId="0" applyFont="1" applyBorder="1" applyAlignment="1">
      <alignment horizontal="center" vertical="center" wrapText="1"/>
    </xf>
    <xf numFmtId="0" fontId="36" fillId="0" borderId="40" xfId="0" applyFont="1" applyBorder="1" applyAlignment="1">
      <alignment horizontal="center" vertical="center" wrapText="1"/>
    </xf>
    <xf numFmtId="0" fontId="38" fillId="0" borderId="40" xfId="16" applyFont="1" applyBorder="1" applyAlignment="1">
      <alignment horizontal="center" vertical="center" wrapText="1"/>
    </xf>
    <xf numFmtId="0" fontId="39" fillId="0" borderId="41" xfId="0" applyFont="1" applyBorder="1" applyAlignment="1">
      <alignment horizontal="center" vertical="center" wrapText="1"/>
    </xf>
    <xf numFmtId="0" fontId="39" fillId="0" borderId="40" xfId="0" applyFont="1" applyBorder="1" applyAlignment="1">
      <alignment horizontal="center" vertical="center" wrapText="1"/>
    </xf>
    <xf numFmtId="0" fontId="40" fillId="0" borderId="41" xfId="0" applyFont="1" applyBorder="1" applyAlignment="1">
      <alignment horizontal="center" vertical="center" wrapText="1"/>
    </xf>
    <xf numFmtId="0" fontId="40" fillId="0" borderId="40" xfId="0" applyFont="1" applyBorder="1" applyAlignment="1">
      <alignment horizontal="center" vertical="center" wrapText="1"/>
    </xf>
    <xf numFmtId="0" fontId="68" fillId="0" borderId="41" xfId="0" applyFont="1" applyBorder="1" applyAlignment="1">
      <alignment horizontal="center" vertical="center" wrapText="1"/>
    </xf>
    <xf numFmtId="0" fontId="77" fillId="19" borderId="10" xfId="0" applyFont="1" applyFill="1" applyBorder="1" applyAlignment="1">
      <alignment horizontal="left" vertical="center"/>
    </xf>
    <xf numFmtId="0" fontId="36" fillId="0" borderId="50" xfId="0" applyFont="1" applyBorder="1" applyAlignment="1">
      <alignment horizontal="center" vertical="center" wrapText="1"/>
    </xf>
    <xf numFmtId="0" fontId="36" fillId="17" borderId="50" xfId="0" applyFont="1" applyFill="1" applyBorder="1" applyAlignment="1">
      <alignment horizontal="center" vertical="center" wrapText="1"/>
    </xf>
    <xf numFmtId="0" fontId="45" fillId="23" borderId="16" xfId="0" applyFont="1" applyFill="1" applyBorder="1"/>
    <xf numFmtId="167" fontId="45" fillId="23" borderId="16" xfId="0" applyNumberFormat="1" applyFont="1" applyFill="1" applyBorder="1" applyAlignment="1">
      <alignment horizontal="center"/>
    </xf>
    <xf numFmtId="172" fontId="51" fillId="0" borderId="37" xfId="0" applyNumberFormat="1" applyFont="1" applyBorder="1" applyAlignment="1" applyProtection="1">
      <alignment horizontal="center"/>
      <protection locked="0"/>
    </xf>
    <xf numFmtId="171" fontId="51" fillId="0" borderId="37" xfId="0" applyNumberFormat="1" applyFont="1" applyBorder="1" applyAlignment="1" applyProtection="1">
      <alignment horizontal="center"/>
      <protection locked="0"/>
    </xf>
    <xf numFmtId="0" fontId="51" fillId="0" borderId="37" xfId="0" applyFont="1" applyBorder="1" applyProtection="1">
      <protection locked="0"/>
    </xf>
    <xf numFmtId="173" fontId="51" fillId="0" borderId="37" xfId="0" applyNumberFormat="1" applyFont="1" applyBorder="1" applyAlignment="1" applyProtection="1">
      <alignment horizontal="center"/>
      <protection locked="0"/>
    </xf>
    <xf numFmtId="171" fontId="51" fillId="0" borderId="54" xfId="0" applyNumberFormat="1" applyFont="1" applyBorder="1" applyAlignment="1" applyProtection="1">
      <alignment horizontal="center"/>
      <protection locked="0"/>
    </xf>
    <xf numFmtId="0" fontId="45" fillId="23" borderId="14" xfId="0" applyFont="1" applyFill="1" applyBorder="1" applyAlignment="1" applyProtection="1">
      <alignment horizontal="left" vertical="center" indent="1"/>
      <protection locked="0"/>
    </xf>
    <xf numFmtId="167" fontId="45" fillId="23" borderId="14" xfId="0" applyNumberFormat="1" applyFont="1" applyFill="1" applyBorder="1" applyAlignment="1" applyProtection="1">
      <alignment horizontal="center"/>
      <protection locked="0"/>
    </xf>
    <xf numFmtId="167" fontId="73" fillId="23" borderId="14" xfId="0" applyNumberFormat="1" applyFont="1" applyFill="1" applyBorder="1" applyAlignment="1" applyProtection="1">
      <alignment horizontal="center"/>
      <protection locked="0"/>
    </xf>
    <xf numFmtId="167" fontId="45" fillId="23" borderId="15" xfId="0" applyNumberFormat="1" applyFont="1" applyFill="1" applyBorder="1" applyAlignment="1" applyProtection="1">
      <alignment horizontal="center"/>
      <protection locked="0"/>
    </xf>
    <xf numFmtId="0" fontId="45" fillId="23" borderId="0" xfId="0" applyFont="1" applyFill="1" applyAlignment="1" applyProtection="1">
      <alignment horizontal="left" vertical="center" indent="1"/>
      <protection locked="0"/>
    </xf>
    <xf numFmtId="167" fontId="45" fillId="23" borderId="0" xfId="0" applyNumberFormat="1" applyFont="1" applyFill="1" applyAlignment="1" applyProtection="1">
      <alignment horizontal="center"/>
      <protection locked="0"/>
    </xf>
    <xf numFmtId="167" fontId="73" fillId="23" borderId="0" xfId="0" applyNumberFormat="1" applyFont="1" applyFill="1" applyAlignment="1" applyProtection="1">
      <alignment horizontal="center"/>
      <protection locked="0"/>
    </xf>
    <xf numFmtId="167" fontId="45" fillId="23" borderId="19" xfId="0" applyNumberFormat="1" applyFont="1" applyFill="1" applyBorder="1" applyAlignment="1" applyProtection="1">
      <alignment horizontal="center"/>
      <protection locked="0"/>
    </xf>
    <xf numFmtId="169" fontId="45" fillId="23" borderId="0" xfId="0" applyNumberFormat="1" applyFont="1" applyFill="1" applyAlignment="1" applyProtection="1">
      <alignment horizontal="center"/>
      <protection locked="0"/>
    </xf>
    <xf numFmtId="169" fontId="73" fillId="23" borderId="0" xfId="0" applyNumberFormat="1" applyFont="1" applyFill="1" applyAlignment="1" applyProtection="1">
      <alignment horizontal="center"/>
      <protection locked="0"/>
    </xf>
    <xf numFmtId="168" fontId="45" fillId="23" borderId="14" xfId="0" applyNumberFormat="1" applyFont="1" applyFill="1" applyBorder="1" applyAlignment="1" applyProtection="1">
      <alignment horizontal="center"/>
      <protection locked="0"/>
    </xf>
    <xf numFmtId="168" fontId="45" fillId="23" borderId="15" xfId="0" applyNumberFormat="1" applyFont="1" applyFill="1" applyBorder="1" applyAlignment="1" applyProtection="1">
      <alignment horizontal="center"/>
      <protection locked="0"/>
    </xf>
    <xf numFmtId="168" fontId="45" fillId="23" borderId="0" xfId="0" applyNumberFormat="1" applyFont="1" applyFill="1" applyAlignment="1" applyProtection="1">
      <alignment horizontal="center"/>
      <protection locked="0"/>
    </xf>
    <xf numFmtId="168" fontId="45" fillId="23" borderId="19" xfId="0" applyNumberFormat="1" applyFont="1" applyFill="1" applyBorder="1" applyAlignment="1" applyProtection="1">
      <alignment horizontal="center"/>
      <protection locked="0"/>
    </xf>
    <xf numFmtId="169" fontId="45" fillId="23" borderId="19" xfId="0" applyNumberFormat="1" applyFont="1" applyFill="1" applyBorder="1" applyAlignment="1" applyProtection="1">
      <alignment horizontal="center"/>
      <protection locked="0"/>
    </xf>
    <xf numFmtId="0" fontId="45" fillId="23" borderId="14" xfId="0" applyFont="1" applyFill="1" applyBorder="1" applyAlignment="1" applyProtection="1">
      <alignment horizontal="left"/>
      <protection locked="0"/>
    </xf>
    <xf numFmtId="0" fontId="45" fillId="23" borderId="0" xfId="0" applyFont="1" applyFill="1" applyAlignment="1" applyProtection="1">
      <alignment horizontal="left"/>
      <protection locked="0"/>
    </xf>
    <xf numFmtId="0" fontId="73" fillId="27" borderId="52" xfId="0" applyFont="1" applyFill="1" applyBorder="1" applyAlignment="1" applyProtection="1">
      <alignment horizontal="left"/>
      <protection locked="0"/>
    </xf>
    <xf numFmtId="170" fontId="45" fillId="27" borderId="52" xfId="0" applyNumberFormat="1" applyFont="1" applyFill="1" applyBorder="1" applyAlignment="1" applyProtection="1">
      <alignment horizontal="center"/>
      <protection locked="0"/>
    </xf>
    <xf numFmtId="170" fontId="73" fillId="27" borderId="52" xfId="0" applyNumberFormat="1" applyFont="1" applyFill="1" applyBorder="1" applyAlignment="1" applyProtection="1">
      <alignment horizontal="center"/>
      <protection locked="0"/>
    </xf>
    <xf numFmtId="170" fontId="73" fillId="27" borderId="45" xfId="0" applyNumberFormat="1" applyFont="1" applyFill="1" applyBorder="1" applyAlignment="1" applyProtection="1">
      <alignment horizontal="center"/>
      <protection locked="0"/>
    </xf>
    <xf numFmtId="170" fontId="45" fillId="27" borderId="15" xfId="0" applyNumberFormat="1" applyFont="1" applyFill="1" applyBorder="1" applyAlignment="1" applyProtection="1">
      <alignment horizontal="center"/>
      <protection locked="0"/>
    </xf>
    <xf numFmtId="0" fontId="73" fillId="27" borderId="0" xfId="0" applyFont="1" applyFill="1" applyAlignment="1" applyProtection="1">
      <alignment horizontal="left"/>
      <protection locked="0"/>
    </xf>
    <xf numFmtId="170" fontId="45" fillId="27" borderId="0" xfId="0" applyNumberFormat="1" applyFont="1" applyFill="1" applyAlignment="1" applyProtection="1">
      <alignment horizontal="center"/>
      <protection locked="0"/>
    </xf>
    <xf numFmtId="170" fontId="73" fillId="27" borderId="0" xfId="0" applyNumberFormat="1" applyFont="1" applyFill="1" applyAlignment="1" applyProtection="1">
      <alignment horizontal="center"/>
      <protection locked="0"/>
    </xf>
    <xf numFmtId="170" fontId="45" fillId="27" borderId="19" xfId="0" applyNumberFormat="1" applyFont="1" applyFill="1" applyBorder="1" applyAlignment="1" applyProtection="1">
      <alignment horizontal="center"/>
      <protection locked="0"/>
    </xf>
    <xf numFmtId="0" fontId="45" fillId="27" borderId="0" xfId="0" applyFont="1" applyFill="1" applyAlignment="1" applyProtection="1">
      <alignment horizontal="left"/>
      <protection locked="0"/>
    </xf>
    <xf numFmtId="0" fontId="76" fillId="0" borderId="41" xfId="16" applyFont="1" applyBorder="1" applyAlignment="1">
      <alignment horizontal="center" vertical="center" wrapText="1"/>
    </xf>
    <xf numFmtId="0" fontId="37" fillId="35" borderId="50" xfId="0" applyFont="1" applyFill="1" applyBorder="1" applyAlignment="1">
      <alignment horizontal="center" vertical="center" wrapText="1"/>
    </xf>
    <xf numFmtId="0" fontId="68" fillId="0" borderId="50" xfId="0" applyFont="1" applyBorder="1" applyAlignment="1">
      <alignment horizontal="center" vertical="center" wrapText="1"/>
    </xf>
    <xf numFmtId="0" fontId="37" fillId="36" borderId="50" xfId="0" applyFont="1" applyFill="1" applyBorder="1" applyAlignment="1">
      <alignment horizontal="center" vertical="center" wrapText="1"/>
    </xf>
    <xf numFmtId="0" fontId="37" fillId="35" borderId="41" xfId="0" applyFont="1" applyFill="1" applyBorder="1" applyAlignment="1">
      <alignment horizontal="center" vertical="center" wrapText="1"/>
    </xf>
    <xf numFmtId="0" fontId="37" fillId="35" borderId="40" xfId="0" applyFont="1" applyFill="1" applyBorder="1" applyAlignment="1">
      <alignment horizontal="center" vertical="center" wrapText="1"/>
    </xf>
    <xf numFmtId="0" fontId="19" fillId="0" borderId="0" xfId="0" applyFont="1" applyBorder="1" applyAlignment="1">
      <alignment horizontal="center"/>
    </xf>
    <xf numFmtId="0" fontId="20" fillId="0" borderId="0" xfId="0" applyFont="1" applyBorder="1" applyAlignment="1">
      <alignment vertical="center" wrapText="1"/>
    </xf>
    <xf numFmtId="164" fontId="36" fillId="0" borderId="41" xfId="0" applyNumberFormat="1" applyFont="1" applyBorder="1" applyAlignment="1">
      <alignment horizontal="center" vertical="center" wrapText="1"/>
    </xf>
    <xf numFmtId="0" fontId="9" fillId="0" borderId="0" xfId="0" applyFont="1" applyBorder="1"/>
    <xf numFmtId="164" fontId="36" fillId="0" borderId="0" xfId="0" applyNumberFormat="1" applyFont="1" applyBorder="1" applyAlignment="1">
      <alignment horizontal="center" vertical="center" wrapText="1"/>
    </xf>
    <xf numFmtId="49" fontId="36" fillId="0" borderId="40" xfId="0" applyNumberFormat="1" applyFont="1" applyBorder="1" applyAlignment="1">
      <alignment horizontal="center" vertical="center" wrapText="1"/>
    </xf>
    <xf numFmtId="0" fontId="36" fillId="17" borderId="41" xfId="0" applyFont="1" applyFill="1" applyBorder="1" applyAlignment="1">
      <alignment horizontal="center" vertical="center" wrapText="1"/>
    </xf>
    <xf numFmtId="0" fontId="36" fillId="17" borderId="40" xfId="0" applyFont="1" applyFill="1" applyBorder="1" applyAlignment="1">
      <alignment horizontal="center" vertical="center" wrapText="1"/>
    </xf>
    <xf numFmtId="0" fontId="69" fillId="0" borderId="41" xfId="16" applyFont="1" applyBorder="1" applyAlignment="1">
      <alignment horizontal="center" vertical="center" wrapText="1"/>
    </xf>
    <xf numFmtId="0" fontId="31" fillId="0" borderId="40" xfId="16" applyFont="1" applyBorder="1" applyAlignment="1">
      <alignment horizontal="center" vertical="center" wrapText="1"/>
    </xf>
    <xf numFmtId="0" fontId="36" fillId="0" borderId="41" xfId="0" applyFont="1" applyBorder="1" applyAlignment="1">
      <alignment horizontal="center" vertical="center" wrapText="1"/>
    </xf>
    <xf numFmtId="0" fontId="36" fillId="0" borderId="40" xfId="0" applyFont="1" applyBorder="1" applyAlignment="1">
      <alignment horizontal="center" vertical="center" wrapText="1"/>
    </xf>
    <xf numFmtId="0" fontId="37" fillId="0" borderId="41" xfId="0" applyFont="1" applyBorder="1" applyAlignment="1">
      <alignment horizontal="center" vertical="center" wrapText="1"/>
    </xf>
    <xf numFmtId="0" fontId="37" fillId="0" borderId="40" xfId="0" applyFont="1" applyBorder="1" applyAlignment="1">
      <alignment horizontal="center" vertical="center" wrapText="1"/>
    </xf>
    <xf numFmtId="0" fontId="68" fillId="0" borderId="41" xfId="0" applyFont="1" applyBorder="1" applyAlignment="1">
      <alignment horizontal="center" vertical="center" wrapText="1"/>
    </xf>
    <xf numFmtId="0" fontId="68" fillId="17" borderId="41" xfId="0" applyFont="1" applyFill="1" applyBorder="1" applyAlignment="1">
      <alignment horizontal="center" vertical="center" wrapText="1"/>
    </xf>
    <xf numFmtId="0" fontId="68" fillId="17" borderId="40" xfId="0" applyFont="1" applyFill="1" applyBorder="1" applyAlignment="1">
      <alignment horizontal="center" vertical="center" wrapText="1"/>
    </xf>
    <xf numFmtId="0" fontId="69" fillId="0" borderId="40" xfId="16" applyFont="1" applyBorder="1" applyAlignment="1">
      <alignment horizontal="center" vertical="center" wrapText="1"/>
    </xf>
    <xf numFmtId="0" fontId="71" fillId="0" borderId="41" xfId="0" applyFont="1" applyBorder="1" applyAlignment="1">
      <alignment horizontal="center" vertical="center" wrapText="1"/>
    </xf>
    <xf numFmtId="0" fontId="71" fillId="0" borderId="40" xfId="0" applyFont="1" applyBorder="1" applyAlignment="1">
      <alignment horizontal="center" vertical="center" wrapText="1"/>
    </xf>
    <xf numFmtId="0" fontId="68" fillId="0" borderId="40" xfId="0" applyFont="1" applyBorder="1" applyAlignment="1">
      <alignment horizontal="center" vertical="center" wrapText="1"/>
    </xf>
    <xf numFmtId="0" fontId="31" fillId="0" borderId="41" xfId="16" applyFont="1" applyBorder="1" applyAlignment="1">
      <alignment horizontal="center" vertical="center" wrapText="1"/>
    </xf>
    <xf numFmtId="0" fontId="72" fillId="0" borderId="41" xfId="0" applyFont="1" applyBorder="1" applyAlignment="1">
      <alignment horizontal="center" vertical="center" wrapText="1"/>
    </xf>
    <xf numFmtId="0" fontId="72" fillId="0" borderId="40" xfId="0" applyFont="1" applyBorder="1" applyAlignment="1">
      <alignment horizontal="center" vertical="center" wrapText="1"/>
    </xf>
    <xf numFmtId="0" fontId="38" fillId="0" borderId="41" xfId="16" applyFont="1" applyBorder="1" applyAlignment="1">
      <alignment horizontal="center" vertical="center" wrapText="1"/>
    </xf>
    <xf numFmtId="0" fontId="38" fillId="0" borderId="40" xfId="16" applyFont="1" applyBorder="1" applyAlignment="1">
      <alignment horizontal="center" vertical="center" wrapText="1"/>
    </xf>
    <xf numFmtId="0" fontId="39" fillId="0" borderId="41" xfId="0" applyFont="1" applyBorder="1" applyAlignment="1">
      <alignment horizontal="center" vertical="center" wrapText="1"/>
    </xf>
    <xf numFmtId="0" fontId="39" fillId="0" borderId="40" xfId="0" applyFont="1" applyBorder="1" applyAlignment="1">
      <alignment horizontal="center" vertical="center" wrapText="1"/>
    </xf>
    <xf numFmtId="0" fontId="40" fillId="0" borderId="41" xfId="0" applyFont="1" applyBorder="1" applyAlignment="1">
      <alignment horizontal="center" vertical="center" wrapText="1"/>
    </xf>
    <xf numFmtId="0" fontId="40" fillId="0" borderId="40" xfId="0" applyFont="1" applyBorder="1" applyAlignment="1">
      <alignment horizontal="center" vertical="center" wrapText="1"/>
    </xf>
    <xf numFmtId="0" fontId="31" fillId="17" borderId="37" xfId="0" applyFont="1" applyFill="1" applyBorder="1" applyAlignment="1">
      <alignment horizontal="center" vertical="center" wrapText="1"/>
    </xf>
    <xf numFmtId="0" fontId="31" fillId="17" borderId="31" xfId="0" applyFont="1" applyFill="1" applyBorder="1" applyAlignment="1">
      <alignment horizontal="center" vertical="center" wrapText="1"/>
    </xf>
    <xf numFmtId="0" fontId="31" fillId="17" borderId="34" xfId="0" applyFont="1" applyFill="1" applyBorder="1" applyAlignment="1">
      <alignment horizontal="center" vertical="center" wrapText="1"/>
    </xf>
    <xf numFmtId="0" fontId="31" fillId="17" borderId="41" xfId="0" applyFont="1" applyFill="1" applyBorder="1" applyAlignment="1">
      <alignment horizontal="center" vertical="center" wrapText="1"/>
    </xf>
    <xf numFmtId="0" fontId="31" fillId="17" borderId="40" xfId="0" applyFont="1" applyFill="1" applyBorder="1" applyAlignment="1">
      <alignment horizontal="center" vertical="center" wrapText="1"/>
    </xf>
    <xf numFmtId="0" fontId="29" fillId="20" borderId="13" xfId="0" applyFont="1" applyFill="1" applyBorder="1" applyAlignment="1">
      <alignment horizontal="left" vertical="center" wrapText="1"/>
    </xf>
    <xf numFmtId="0" fontId="29" fillId="20" borderId="14" xfId="0" applyFont="1" applyFill="1" applyBorder="1" applyAlignment="1">
      <alignment horizontal="left" vertical="center" wrapText="1"/>
    </xf>
    <xf numFmtId="0" fontId="29" fillId="20" borderId="15" xfId="0" applyFont="1" applyFill="1" applyBorder="1" applyAlignment="1">
      <alignment horizontal="left" vertical="center" wrapText="1"/>
    </xf>
    <xf numFmtId="0" fontId="29" fillId="20" borderId="18" xfId="0" applyFont="1" applyFill="1" applyBorder="1" applyAlignment="1">
      <alignment horizontal="left" vertical="center" wrapText="1"/>
    </xf>
    <xf numFmtId="0" fontId="29" fillId="20" borderId="0" xfId="0" applyFont="1" applyFill="1" applyAlignment="1">
      <alignment horizontal="left" vertical="center" wrapText="1"/>
    </xf>
    <xf numFmtId="0" fontId="29" fillId="20" borderId="19" xfId="0" applyFont="1" applyFill="1" applyBorder="1" applyAlignment="1">
      <alignment horizontal="left" vertical="center" wrapText="1"/>
    </xf>
    <xf numFmtId="0" fontId="29" fillId="20" borderId="21" xfId="0" applyFont="1" applyFill="1" applyBorder="1" applyAlignment="1">
      <alignment horizontal="left" vertical="center" wrapText="1"/>
    </xf>
    <xf numFmtId="0" fontId="29" fillId="20" borderId="12" xfId="0" applyFont="1" applyFill="1" applyBorder="1" applyAlignment="1">
      <alignment horizontal="left" vertical="center" wrapText="1"/>
    </xf>
    <xf numFmtId="0" fontId="29" fillId="20" borderId="22" xfId="0" applyFont="1" applyFill="1" applyBorder="1" applyAlignment="1">
      <alignment horizontal="left" vertical="center" wrapText="1"/>
    </xf>
    <xf numFmtId="0" fontId="29" fillId="17" borderId="13" xfId="0" applyFont="1" applyFill="1" applyBorder="1" applyAlignment="1">
      <alignment horizontal="center" vertical="center" wrapText="1"/>
    </xf>
    <xf numFmtId="0" fontId="29" fillId="17" borderId="21" xfId="0" applyFont="1" applyFill="1" applyBorder="1" applyAlignment="1">
      <alignment horizontal="center" vertical="center" wrapText="1"/>
    </xf>
    <xf numFmtId="0" fontId="74" fillId="0" borderId="40" xfId="16" applyFont="1" applyBorder="1" applyAlignment="1">
      <alignment horizontal="center" vertical="center" wrapText="1"/>
    </xf>
    <xf numFmtId="0" fontId="37" fillId="35" borderId="41" xfId="0" applyFont="1" applyFill="1" applyBorder="1" applyAlignment="1">
      <alignment horizontal="center" vertical="center" wrapText="1"/>
    </xf>
    <xf numFmtId="0" fontId="37" fillId="35" borderId="40" xfId="0" applyFont="1" applyFill="1" applyBorder="1" applyAlignment="1">
      <alignment horizontal="center" vertical="center" wrapText="1"/>
    </xf>
    <xf numFmtId="0" fontId="69" fillId="17" borderId="41" xfId="0" applyFont="1" applyFill="1" applyBorder="1" applyAlignment="1">
      <alignment horizontal="center" vertical="center" wrapText="1"/>
    </xf>
    <xf numFmtId="0" fontId="76" fillId="0" borderId="41" xfId="16" applyFont="1" applyBorder="1" applyAlignment="1">
      <alignment horizontal="center" vertical="center" wrapText="1"/>
    </xf>
    <xf numFmtId="0" fontId="75" fillId="0" borderId="41" xfId="0" applyFont="1" applyBorder="1" applyAlignment="1">
      <alignment horizontal="center" vertical="center" wrapText="1"/>
    </xf>
    <xf numFmtId="0" fontId="75" fillId="0" borderId="40" xfId="0" applyFont="1" applyBorder="1" applyAlignment="1">
      <alignment horizontal="center" vertical="center" wrapText="1"/>
    </xf>
    <xf numFmtId="0" fontId="28" fillId="0" borderId="0" xfId="0" applyFont="1" applyAlignment="1">
      <alignment horizontal="left" vertical="center" wrapText="1"/>
    </xf>
    <xf numFmtId="0" fontId="29" fillId="20" borderId="13" xfId="0" applyFont="1" applyFill="1" applyBorder="1" applyAlignment="1">
      <alignment horizontal="left" wrapText="1"/>
    </xf>
    <xf numFmtId="0" fontId="29" fillId="20" borderId="14" xfId="0" applyFont="1" applyFill="1" applyBorder="1" applyAlignment="1">
      <alignment horizontal="left" wrapText="1"/>
    </xf>
    <xf numFmtId="0" fontId="29" fillId="20" borderId="21" xfId="0" applyFont="1" applyFill="1" applyBorder="1" applyAlignment="1">
      <alignment horizontal="left" wrapText="1"/>
    </xf>
    <xf numFmtId="0" fontId="29" fillId="20" borderId="12" xfId="0" applyFont="1" applyFill="1" applyBorder="1" applyAlignment="1">
      <alignment horizontal="left" wrapText="1"/>
    </xf>
    <xf numFmtId="0" fontId="29" fillId="20" borderId="29" xfId="0" applyFont="1" applyFill="1" applyBorder="1" applyAlignment="1">
      <alignment horizontal="left" vertical="center" wrapText="1"/>
    </xf>
    <xf numFmtId="0" fontId="29" fillId="20" borderId="25" xfId="0" applyFont="1" applyFill="1" applyBorder="1" applyAlignment="1">
      <alignment horizontal="left" vertical="center" wrapText="1"/>
    </xf>
    <xf numFmtId="0" fontId="29" fillId="20" borderId="27" xfId="0" applyFont="1" applyFill="1" applyBorder="1" applyAlignment="1">
      <alignment horizontal="left" vertical="center" wrapText="1"/>
    </xf>
    <xf numFmtId="0" fontId="19" fillId="16" borderId="45" xfId="0" applyFont="1" applyFill="1" applyBorder="1" applyAlignment="1">
      <alignment horizontal="left" vertical="center"/>
    </xf>
    <xf numFmtId="0" fontId="19" fillId="16" borderId="46" xfId="0" applyFont="1" applyFill="1" applyBorder="1" applyAlignment="1">
      <alignment horizontal="left" vertical="center"/>
    </xf>
    <xf numFmtId="0" fontId="20" fillId="16" borderId="47" xfId="0" applyFont="1" applyFill="1" applyBorder="1" applyAlignment="1">
      <alignment horizontal="left" vertical="center"/>
    </xf>
    <xf numFmtId="0" fontId="20" fillId="16" borderId="48" xfId="0" applyFont="1" applyFill="1" applyBorder="1" applyAlignment="1">
      <alignment horizontal="left" vertical="center"/>
    </xf>
    <xf numFmtId="0" fontId="9" fillId="16" borderId="37" xfId="0" applyFont="1" applyFill="1" applyBorder="1" applyAlignment="1">
      <alignment horizontal="right"/>
    </xf>
    <xf numFmtId="0" fontId="51" fillId="15" borderId="38" xfId="0" applyFont="1" applyFill="1" applyBorder="1" applyAlignment="1">
      <alignment horizontal="center"/>
    </xf>
    <xf numFmtId="0" fontId="51" fillId="15" borderId="49" xfId="0" applyFont="1" applyFill="1" applyBorder="1" applyAlignment="1">
      <alignment horizontal="center"/>
    </xf>
    <xf numFmtId="0" fontId="54" fillId="16" borderId="38" xfId="0" applyFont="1" applyFill="1" applyBorder="1" applyAlignment="1">
      <alignment horizontal="right"/>
    </xf>
    <xf numFmtId="0" fontId="54" fillId="16" borderId="39" xfId="0" applyFont="1" applyFill="1" applyBorder="1" applyAlignment="1">
      <alignment horizontal="right"/>
    </xf>
    <xf numFmtId="0" fontId="54" fillId="16" borderId="49" xfId="0" applyFont="1" applyFill="1" applyBorder="1" applyAlignment="1">
      <alignment horizontal="right"/>
    </xf>
    <xf numFmtId="0" fontId="54" fillId="15" borderId="38" xfId="0" applyFont="1" applyFill="1" applyBorder="1" applyAlignment="1">
      <alignment horizontal="center"/>
    </xf>
    <xf numFmtId="0" fontId="54" fillId="15" borderId="39" xfId="0" applyFont="1" applyFill="1" applyBorder="1" applyAlignment="1">
      <alignment horizontal="center"/>
    </xf>
    <xf numFmtId="0" fontId="54" fillId="15" borderId="49" xfId="0" applyFont="1" applyFill="1" applyBorder="1" applyAlignment="1">
      <alignment horizontal="center"/>
    </xf>
  </cellXfs>
  <cellStyles count="27">
    <cellStyle name="Akzent1 2" xfId="1"/>
    <cellStyle name="Akzent2 2" xfId="2"/>
    <cellStyle name="Akzent3 2" xfId="3"/>
    <cellStyle name="Akzent4 2" xfId="4"/>
    <cellStyle name="Akzent5 2" xfId="5"/>
    <cellStyle name="Akzent6 2" xfId="6"/>
    <cellStyle name="Ausgabe 2" xfId="7"/>
    <cellStyle name="Berechnung 2" xfId="8"/>
    <cellStyle name="Eingabe 2" xfId="9"/>
    <cellStyle name="Ergebnis 1" xfId="10"/>
    <cellStyle name="Erklärender Text 2" xfId="11"/>
    <cellStyle name="Gut 2" xfId="12"/>
    <cellStyle name="Neutral 2" xfId="13"/>
    <cellStyle name="Notiz 2" xfId="14"/>
    <cellStyle name="Schlecht 2" xfId="15"/>
    <cellStyle name="Standard" xfId="0" builtinId="0"/>
    <cellStyle name="Standard 2" xfId="16"/>
    <cellStyle name="Standard 3" xfId="17"/>
    <cellStyle name="Standard 4" xfId="18"/>
    <cellStyle name="Überschrift 1 2" xfId="19"/>
    <cellStyle name="Überschrift 2 2" xfId="20"/>
    <cellStyle name="Überschrift 3 2" xfId="21"/>
    <cellStyle name="Überschrift 4 2" xfId="22"/>
    <cellStyle name="Überschrift 5" xfId="23"/>
    <cellStyle name="Verknüpfte Zelle 2" xfId="24"/>
    <cellStyle name="Warnender Text 2" xfId="25"/>
    <cellStyle name="Zelle überprüfen 2" xfId="26"/>
  </cellStyles>
  <dxfs count="491">
    <dxf>
      <font>
        <strike val="0"/>
      </font>
      <numFmt numFmtId="174" formatCode="0.0"/>
      <fill>
        <patternFill patternType="solid">
          <fgColor theme="0"/>
          <bgColor theme="0"/>
        </patternFill>
      </fill>
    </dxf>
    <dxf>
      <font>
        <strike val="0"/>
      </font>
      <fill>
        <patternFill patternType="solid">
          <fgColor theme="9" tint="0.59996337778862885"/>
          <bgColor theme="9" tint="0.59996337778862885"/>
        </patternFill>
      </fill>
    </dxf>
    <dxf>
      <font>
        <strike val="0"/>
      </font>
      <fill>
        <patternFill patternType="solid">
          <fgColor theme="9" tint="0.59996337778862885"/>
          <bgColor theme="9" tint="0.59996337778862885"/>
        </patternFill>
      </fill>
    </dxf>
    <dxf>
      <fill>
        <patternFill patternType="solid">
          <fgColor rgb="FFFF9933"/>
          <bgColor rgb="FFFF9933"/>
        </patternFill>
      </fill>
    </dxf>
    <dxf>
      <fill>
        <patternFill patternType="solid">
          <fgColor rgb="FF99FF66"/>
          <bgColor rgb="FF99FF66"/>
        </patternFill>
      </fill>
    </dxf>
    <dxf>
      <fill>
        <patternFill patternType="solid">
          <fgColor theme="0" tint="-0.24994659260841701"/>
          <bgColor theme="0" tint="-0.24994659260841701"/>
        </patternFill>
      </fill>
    </dxf>
    <dxf>
      <fill>
        <patternFill patternType="solid">
          <fgColor rgb="FFFF9933"/>
          <bgColor rgb="FFFF9933"/>
        </patternFill>
      </fill>
    </dxf>
    <dxf>
      <fill>
        <patternFill patternType="solid">
          <fgColor rgb="FF99FF66"/>
          <bgColor rgb="FF99FF66"/>
        </patternFill>
      </fill>
    </dxf>
    <dxf>
      <fill>
        <patternFill patternType="solid">
          <fgColor theme="0" tint="-0.24994659260841701"/>
          <bgColor theme="0" tint="-0.24994659260841701"/>
        </patternFill>
      </fill>
    </dxf>
    <dxf>
      <fill>
        <patternFill patternType="solid">
          <fgColor rgb="FFFF9933"/>
          <bgColor rgb="FFFF9933"/>
        </patternFill>
      </fill>
    </dxf>
    <dxf>
      <fill>
        <patternFill patternType="solid">
          <fgColor rgb="FF99FF66"/>
          <bgColor rgb="FF99FF66"/>
        </patternFill>
      </fill>
    </dxf>
    <dxf>
      <fill>
        <patternFill patternType="solid">
          <fgColor theme="0" tint="-0.24994659260841701"/>
          <bgColor theme="0" tint="-0.24994659260841701"/>
        </patternFill>
      </fill>
    </dxf>
    <dxf>
      <fill>
        <patternFill patternType="solid">
          <fgColor rgb="FFFF9933"/>
          <bgColor rgb="FFFF9933"/>
        </patternFill>
      </fill>
    </dxf>
    <dxf>
      <fill>
        <patternFill patternType="solid">
          <fgColor rgb="FF99FF66"/>
          <bgColor rgb="FF99FF66"/>
        </patternFill>
      </fill>
    </dxf>
    <dxf>
      <fill>
        <patternFill patternType="solid">
          <fgColor theme="0" tint="-0.24994659260841701"/>
          <bgColor theme="0" tint="-0.24994659260841701"/>
        </patternFill>
      </fill>
    </dxf>
    <dxf>
      <fill>
        <patternFill patternType="solid">
          <fgColor indexed="2"/>
          <bgColor indexed="2"/>
        </patternFill>
      </fill>
    </dxf>
    <dxf>
      <font>
        <color theme="1"/>
      </font>
      <fill>
        <patternFill patternType="solid">
          <fgColor rgb="FF92D050"/>
          <bgColor rgb="FF92D050"/>
        </patternFill>
      </fill>
    </dxf>
    <dxf>
      <fill>
        <patternFill patternType="solid">
          <fgColor rgb="FF92D050"/>
          <bgColor rgb="FF92D050"/>
        </patternFill>
      </fill>
    </dxf>
    <dxf>
      <fill>
        <patternFill patternType="solid">
          <fgColor indexed="2"/>
          <bgColor indexed="2"/>
        </patternFill>
      </fill>
    </dxf>
    <dxf>
      <fill>
        <patternFill patternType="solid">
          <fgColor indexed="2"/>
          <bgColor indexed="2"/>
        </patternFill>
      </fill>
    </dxf>
    <dxf>
      <font>
        <color rgb="FF006100"/>
      </font>
      <fill>
        <patternFill patternType="solid">
          <fgColor rgb="FFC6EFCE"/>
          <bgColor rgb="FFC6EFCE"/>
        </patternFill>
      </fill>
    </dxf>
    <dxf>
      <fill>
        <patternFill patternType="solid">
          <fgColor theme="0" tint="-0.24994659260841701"/>
          <bgColor theme="0" tint="-0.24994659260841701"/>
        </patternFill>
      </fill>
    </dxf>
    <dxf>
      <fill>
        <patternFill patternType="solid">
          <fgColor theme="0" tint="-0.14996795556505021"/>
          <bgColor theme="0" tint="-0.14996795556505021"/>
        </patternFill>
      </fill>
    </dxf>
    <dxf>
      <fill>
        <patternFill patternType="solid">
          <fgColor rgb="FFFFFF66"/>
          <bgColor rgb="FFFFFF66"/>
        </patternFill>
      </fill>
    </dxf>
    <dxf>
      <fill>
        <patternFill patternType="solid">
          <fgColor indexed="26"/>
          <bgColor indexed="26"/>
        </patternFill>
      </fill>
      <border>
        <left style="hair">
          <color indexed="64"/>
        </left>
        <right style="hair">
          <color indexed="64"/>
        </right>
        <top style="hair">
          <color indexed="64"/>
        </top>
        <bottom style="hair">
          <color indexed="64"/>
        </bottom>
        <vertical/>
        <horizontal/>
      </border>
    </dxf>
    <dxf>
      <font>
        <strike val="0"/>
      </font>
      <numFmt numFmtId="175" formatCode="#,###&quot;&quot;"/>
    </dxf>
    <dxf>
      <fill>
        <patternFill patternType="solid">
          <fgColor rgb="FFFFFF66"/>
          <bgColor rgb="FFFFFF66"/>
        </patternFill>
      </fill>
    </dxf>
    <dxf>
      <fill>
        <patternFill patternType="solid">
          <fgColor theme="0" tint="-0.14996795556505021"/>
          <bgColor theme="0" tint="-0.14996795556505021"/>
        </patternFill>
      </fill>
    </dxf>
    <dxf>
      <fill>
        <patternFill patternType="solid">
          <fgColor theme="0" tint="-0.24994659260841701"/>
          <bgColor theme="0" tint="-0.24994659260841701"/>
        </patternFill>
      </fill>
    </dxf>
    <dxf>
      <fill>
        <patternFill patternType="solid">
          <fgColor theme="0" tint="-0.14996795556505021"/>
          <bgColor theme="0" tint="-0.14996795556505021"/>
        </patternFill>
      </fill>
    </dxf>
    <dxf>
      <font>
        <color rgb="FF006100"/>
      </font>
      <fill>
        <patternFill patternType="solid">
          <fgColor rgb="FFC6EFCE"/>
          <bgColor rgb="FFC6EFCE"/>
        </patternFill>
      </fill>
    </dxf>
    <dxf>
      <fill>
        <patternFill patternType="solid">
          <fgColor rgb="FFFF7C80"/>
          <bgColor rgb="FFFF7C80"/>
        </patternFill>
      </fill>
    </dxf>
    <dxf>
      <fill>
        <patternFill patternType="solid">
          <fgColor rgb="FFFF7C80"/>
          <bgColor rgb="FFFF7C80"/>
        </patternFill>
      </fill>
    </dxf>
    <dxf>
      <fill>
        <patternFill patternType="solid">
          <fgColor rgb="FF92D050"/>
          <bgColor rgb="FF92D050"/>
        </patternFill>
      </fill>
    </dxf>
    <dxf>
      <font>
        <color theme="1"/>
      </font>
      <fill>
        <patternFill patternType="solid">
          <fgColor rgb="FF92D050"/>
          <bgColor rgb="FF92D050"/>
        </patternFill>
      </fill>
    </dxf>
    <dxf>
      <fill>
        <patternFill patternType="solid">
          <fgColor rgb="FFFF7C80"/>
          <bgColor rgb="FFFF7C80"/>
        </patternFill>
      </fill>
    </dxf>
    <dxf>
      <fill>
        <patternFill patternType="solid">
          <fgColor rgb="FFFFFF66"/>
          <bgColor rgb="FFFFFF66"/>
        </patternFill>
      </fill>
    </dxf>
    <dxf>
      <fill>
        <patternFill patternType="solid">
          <fgColor theme="0" tint="-0.14996795556505021"/>
          <bgColor theme="0" tint="-0.14996795556505021"/>
        </patternFill>
      </fill>
    </dxf>
    <dxf>
      <fill>
        <patternFill patternType="solid">
          <fgColor theme="0" tint="-0.24994659260841701"/>
          <bgColor theme="0" tint="-0.24994659260841701"/>
        </patternFill>
      </fill>
    </dxf>
    <dxf>
      <fill>
        <patternFill patternType="solid">
          <fgColor theme="0" tint="-0.14996795556505021"/>
          <bgColor theme="0" tint="-0.14996795556505021"/>
        </patternFill>
      </fill>
    </dxf>
    <dxf>
      <font>
        <color rgb="FF006100"/>
      </font>
      <fill>
        <patternFill patternType="solid">
          <fgColor rgb="FFC6EFCE"/>
          <bgColor rgb="FFC6EFCE"/>
        </patternFill>
      </fill>
    </dxf>
    <dxf>
      <fill>
        <patternFill patternType="solid">
          <fgColor rgb="FFFF7C80"/>
          <bgColor rgb="FFFF7C80"/>
        </patternFill>
      </fill>
    </dxf>
    <dxf>
      <fill>
        <patternFill patternType="solid">
          <fgColor rgb="FFFF7C80"/>
          <bgColor rgb="FFFF7C80"/>
        </patternFill>
      </fill>
    </dxf>
    <dxf>
      <fill>
        <patternFill patternType="solid">
          <fgColor rgb="FF92D050"/>
          <bgColor rgb="FF92D050"/>
        </patternFill>
      </fill>
    </dxf>
    <dxf>
      <font>
        <color theme="1"/>
      </font>
      <fill>
        <patternFill patternType="solid">
          <fgColor rgb="FF92D050"/>
          <bgColor rgb="FF92D050"/>
        </patternFill>
      </fill>
    </dxf>
    <dxf>
      <font>
        <strike val="0"/>
      </font>
      <numFmt numFmtId="175" formatCode="#,###&quot;&quot;"/>
    </dxf>
    <dxf>
      <font>
        <strike val="0"/>
      </font>
      <numFmt numFmtId="175" formatCode="#,###&quot;&quot;"/>
    </dxf>
    <dxf>
      <fill>
        <patternFill patternType="solid">
          <fgColor rgb="FFFFFF66"/>
          <bgColor rgb="FFFFFF66"/>
        </patternFill>
      </fill>
    </dxf>
    <dxf>
      <fill>
        <patternFill patternType="solid">
          <fgColor theme="0" tint="-0.14996795556505021"/>
          <bgColor theme="0" tint="-0.14996795556505021"/>
        </patternFill>
      </fill>
    </dxf>
    <dxf>
      <fill>
        <patternFill patternType="solid">
          <fgColor theme="0" tint="-0.24994659260841701"/>
          <bgColor theme="0" tint="-0.24994659260841701"/>
        </patternFill>
      </fill>
    </dxf>
    <dxf>
      <fill>
        <patternFill patternType="solid">
          <fgColor theme="0" tint="-0.14996795556505021"/>
          <bgColor theme="0" tint="-0.14996795556505021"/>
        </patternFill>
      </fill>
    </dxf>
    <dxf>
      <font>
        <color rgb="FF006100"/>
      </font>
      <fill>
        <patternFill patternType="solid">
          <fgColor rgb="FFC6EFCE"/>
          <bgColor rgb="FFC6EFCE"/>
        </patternFill>
      </fill>
    </dxf>
    <dxf>
      <fill>
        <patternFill patternType="solid">
          <fgColor rgb="FFFF7C80"/>
          <bgColor rgb="FFFF7C80"/>
        </patternFill>
      </fill>
    </dxf>
    <dxf>
      <fill>
        <patternFill patternType="solid">
          <fgColor rgb="FFFF7C80"/>
          <bgColor rgb="FFFF7C80"/>
        </patternFill>
      </fill>
    </dxf>
    <dxf>
      <fill>
        <patternFill patternType="solid">
          <fgColor rgb="FF92D050"/>
          <bgColor rgb="FF92D050"/>
        </patternFill>
      </fill>
    </dxf>
    <dxf>
      <font>
        <color theme="1"/>
      </font>
      <fill>
        <patternFill patternType="solid">
          <fgColor rgb="FF92D050"/>
          <bgColor rgb="FF92D050"/>
        </patternFill>
      </fill>
    </dxf>
    <dxf>
      <fill>
        <patternFill patternType="solid">
          <fgColor rgb="FFFF7C80"/>
          <bgColor rgb="FFFF7C80"/>
        </patternFill>
      </fill>
    </dxf>
    <dxf>
      <fill>
        <patternFill patternType="solid">
          <fgColor rgb="FFFF7C80"/>
          <bgColor rgb="FFFF7C80"/>
        </patternFill>
      </fill>
    </dxf>
    <dxf>
      <fill>
        <patternFill patternType="solid">
          <fgColor rgb="FFFFFF66"/>
          <bgColor rgb="FFFFFF66"/>
        </patternFill>
      </fill>
    </dxf>
    <dxf>
      <fill>
        <patternFill patternType="solid">
          <fgColor theme="0" tint="-0.14996795556505021"/>
          <bgColor theme="0" tint="-0.14996795556505021"/>
        </patternFill>
      </fill>
    </dxf>
    <dxf>
      <fill>
        <patternFill patternType="solid">
          <fgColor theme="0" tint="-0.24994659260841701"/>
          <bgColor theme="0" tint="-0.24994659260841701"/>
        </patternFill>
      </fill>
    </dxf>
    <dxf>
      <fill>
        <patternFill patternType="solid">
          <fgColor theme="0" tint="-0.14996795556505021"/>
          <bgColor theme="0" tint="-0.14996795556505021"/>
        </patternFill>
      </fill>
    </dxf>
    <dxf>
      <font>
        <color rgb="FF006100"/>
      </font>
      <fill>
        <patternFill patternType="solid">
          <fgColor rgb="FFC6EFCE"/>
          <bgColor rgb="FFC6EFCE"/>
        </patternFill>
      </fill>
    </dxf>
    <dxf>
      <fill>
        <patternFill patternType="solid">
          <fgColor rgb="FFFF7C80"/>
          <bgColor rgb="FFFF7C80"/>
        </patternFill>
      </fill>
    </dxf>
    <dxf>
      <fill>
        <patternFill patternType="solid">
          <fgColor rgb="FFFF7C80"/>
          <bgColor rgb="FFFF7C80"/>
        </patternFill>
      </fill>
    </dxf>
    <dxf>
      <fill>
        <patternFill patternType="solid">
          <fgColor rgb="FF92D050"/>
          <bgColor rgb="FF92D050"/>
        </patternFill>
      </fill>
    </dxf>
    <dxf>
      <font>
        <color theme="1"/>
      </font>
      <fill>
        <patternFill patternType="solid">
          <fgColor rgb="FF92D050"/>
          <bgColor rgb="FF92D050"/>
        </patternFill>
      </fill>
    </dxf>
    <dxf>
      <fill>
        <patternFill patternType="solid">
          <fgColor rgb="FFFF7C80"/>
          <bgColor rgb="FFFF7C80"/>
        </patternFill>
      </fill>
    </dxf>
    <dxf>
      <fill>
        <patternFill patternType="solid">
          <fgColor rgb="FFFFFF66"/>
          <bgColor rgb="FFFFFF66"/>
        </patternFill>
      </fill>
    </dxf>
    <dxf>
      <fill>
        <patternFill patternType="solid">
          <fgColor theme="0" tint="-0.14996795556505021"/>
          <bgColor theme="0" tint="-0.14996795556505021"/>
        </patternFill>
      </fill>
    </dxf>
    <dxf>
      <fill>
        <patternFill patternType="solid">
          <fgColor theme="0" tint="-0.24994659260841701"/>
          <bgColor theme="0" tint="-0.24994659260841701"/>
        </patternFill>
      </fill>
    </dxf>
    <dxf>
      <fill>
        <patternFill patternType="solid">
          <fgColor theme="0" tint="-0.14996795556505021"/>
          <bgColor theme="0" tint="-0.14996795556505021"/>
        </patternFill>
      </fill>
    </dxf>
    <dxf>
      <font>
        <color rgb="FF006100"/>
      </font>
      <fill>
        <patternFill patternType="solid">
          <fgColor rgb="FFC6EFCE"/>
          <bgColor rgb="FFC6EFCE"/>
        </patternFill>
      </fill>
    </dxf>
    <dxf>
      <fill>
        <patternFill patternType="solid">
          <fgColor rgb="FFFF7C80"/>
          <bgColor rgb="FFFF7C80"/>
        </patternFill>
      </fill>
    </dxf>
    <dxf>
      <fill>
        <patternFill patternType="solid">
          <fgColor rgb="FFFF7C80"/>
          <bgColor rgb="FFFF7C80"/>
        </patternFill>
      </fill>
    </dxf>
    <dxf>
      <fill>
        <patternFill patternType="solid">
          <fgColor rgb="FF92D050"/>
          <bgColor rgb="FF92D050"/>
        </patternFill>
      </fill>
    </dxf>
    <dxf>
      <font>
        <color theme="1"/>
      </font>
      <fill>
        <patternFill patternType="solid">
          <fgColor rgb="FF92D050"/>
          <bgColor rgb="FF92D050"/>
        </patternFill>
      </fill>
    </dxf>
    <dxf>
      <font>
        <strike val="0"/>
      </font>
      <numFmt numFmtId="175" formatCode="#,###&quot;&quot;"/>
    </dxf>
    <dxf>
      <fill>
        <patternFill patternType="solid">
          <fgColor rgb="FFFF7C80"/>
          <bgColor rgb="FFFF7C80"/>
        </patternFill>
      </fill>
    </dxf>
    <dxf>
      <font>
        <strike val="0"/>
      </font>
      <numFmt numFmtId="175" formatCode="#,###&quot;&quot;"/>
    </dxf>
    <dxf>
      <fill>
        <patternFill patternType="solid">
          <fgColor rgb="FFFFFF66"/>
          <bgColor rgb="FFFFFF66"/>
        </patternFill>
      </fill>
    </dxf>
    <dxf>
      <fill>
        <patternFill patternType="solid">
          <fgColor theme="0" tint="-0.14996795556505021"/>
          <bgColor theme="0" tint="-0.14996795556505021"/>
        </patternFill>
      </fill>
    </dxf>
    <dxf>
      <fill>
        <patternFill patternType="solid">
          <fgColor theme="0" tint="-0.24994659260841701"/>
          <bgColor theme="0" tint="-0.24994659260841701"/>
        </patternFill>
      </fill>
    </dxf>
    <dxf>
      <fill>
        <patternFill patternType="solid">
          <fgColor theme="0" tint="-0.14996795556505021"/>
          <bgColor theme="0" tint="-0.14996795556505021"/>
        </patternFill>
      </fill>
    </dxf>
    <dxf>
      <font>
        <color rgb="FF006100"/>
      </font>
      <fill>
        <patternFill patternType="solid">
          <fgColor rgb="FFC6EFCE"/>
          <bgColor rgb="FFC6EFCE"/>
        </patternFill>
      </fill>
    </dxf>
    <dxf>
      <fill>
        <patternFill patternType="solid">
          <fgColor rgb="FFFF7C80"/>
          <bgColor rgb="FFFF7C80"/>
        </patternFill>
      </fill>
    </dxf>
    <dxf>
      <fill>
        <patternFill patternType="solid">
          <fgColor rgb="FFFF7C80"/>
          <bgColor rgb="FFFF7C80"/>
        </patternFill>
      </fill>
    </dxf>
    <dxf>
      <fill>
        <patternFill patternType="solid">
          <fgColor rgb="FF92D050"/>
          <bgColor rgb="FF92D050"/>
        </patternFill>
      </fill>
    </dxf>
    <dxf>
      <font>
        <color theme="1"/>
      </font>
      <fill>
        <patternFill patternType="solid">
          <fgColor rgb="FF92D050"/>
          <bgColor rgb="FF92D050"/>
        </patternFill>
      </fill>
    </dxf>
    <dxf>
      <fill>
        <patternFill patternType="solid">
          <fgColor rgb="FFFF7C80"/>
          <bgColor rgb="FFFF7C80"/>
        </patternFill>
      </fill>
    </dxf>
    <dxf>
      <font>
        <strike val="0"/>
      </font>
      <numFmt numFmtId="175" formatCode="#,###&quot;&quot;"/>
    </dxf>
    <dxf>
      <fill>
        <patternFill patternType="solid">
          <fgColor rgb="FFFFFF66"/>
          <bgColor rgb="FFFFFF66"/>
        </patternFill>
      </fill>
    </dxf>
    <dxf>
      <fill>
        <patternFill patternType="solid">
          <fgColor theme="0" tint="-0.14996795556505021"/>
          <bgColor theme="0" tint="-0.14996795556505021"/>
        </patternFill>
      </fill>
    </dxf>
    <dxf>
      <fill>
        <patternFill patternType="solid">
          <fgColor theme="0" tint="-0.24994659260841701"/>
          <bgColor theme="0" tint="-0.24994659260841701"/>
        </patternFill>
      </fill>
    </dxf>
    <dxf>
      <fill>
        <patternFill patternType="solid">
          <fgColor theme="0" tint="-0.14996795556505021"/>
          <bgColor theme="0" tint="-0.14996795556505021"/>
        </patternFill>
      </fill>
    </dxf>
    <dxf>
      <font>
        <color rgb="FF006100"/>
      </font>
      <fill>
        <patternFill patternType="solid">
          <fgColor rgb="FFC6EFCE"/>
          <bgColor rgb="FFC6EFCE"/>
        </patternFill>
      </fill>
    </dxf>
    <dxf>
      <fill>
        <patternFill patternType="solid">
          <fgColor rgb="FFFF7C80"/>
          <bgColor rgb="FFFF7C80"/>
        </patternFill>
      </fill>
    </dxf>
    <dxf>
      <fill>
        <patternFill patternType="solid">
          <fgColor rgb="FFFF7C80"/>
          <bgColor rgb="FFFF7C80"/>
        </patternFill>
      </fill>
    </dxf>
    <dxf>
      <fill>
        <patternFill patternType="solid">
          <fgColor rgb="FF92D050"/>
          <bgColor rgb="FF92D050"/>
        </patternFill>
      </fill>
    </dxf>
    <dxf>
      <font>
        <color theme="1"/>
      </font>
      <fill>
        <patternFill patternType="solid">
          <fgColor rgb="FF92D050"/>
          <bgColor rgb="FF92D050"/>
        </patternFill>
      </fill>
    </dxf>
    <dxf>
      <fill>
        <patternFill patternType="solid">
          <fgColor rgb="FFFF7C80"/>
          <bgColor rgb="FFFF7C80"/>
        </patternFill>
      </fill>
    </dxf>
    <dxf>
      <fill>
        <patternFill patternType="solid">
          <fgColor rgb="FFFFFF66"/>
          <bgColor rgb="FFFFFF66"/>
        </patternFill>
      </fill>
    </dxf>
    <dxf>
      <fill>
        <patternFill patternType="solid">
          <fgColor theme="0" tint="-0.14996795556505021"/>
          <bgColor theme="0" tint="-0.14996795556505021"/>
        </patternFill>
      </fill>
    </dxf>
    <dxf>
      <fill>
        <patternFill patternType="solid">
          <fgColor theme="0" tint="-0.24994659260841701"/>
          <bgColor theme="0" tint="-0.24994659260841701"/>
        </patternFill>
      </fill>
    </dxf>
    <dxf>
      <fill>
        <patternFill patternType="solid">
          <fgColor theme="0" tint="-0.14996795556505021"/>
          <bgColor theme="0" tint="-0.14996795556505021"/>
        </patternFill>
      </fill>
    </dxf>
    <dxf>
      <font>
        <color rgb="FF006100"/>
      </font>
      <fill>
        <patternFill patternType="solid">
          <fgColor rgb="FFC6EFCE"/>
          <bgColor rgb="FFC6EFCE"/>
        </patternFill>
      </fill>
    </dxf>
    <dxf>
      <fill>
        <patternFill patternType="solid">
          <fgColor rgb="FFFF7C80"/>
          <bgColor rgb="FFFF7C80"/>
        </patternFill>
      </fill>
    </dxf>
    <dxf>
      <fill>
        <patternFill patternType="solid">
          <fgColor rgb="FFFF7C80"/>
          <bgColor rgb="FFFF7C80"/>
        </patternFill>
      </fill>
    </dxf>
    <dxf>
      <fill>
        <patternFill patternType="solid">
          <fgColor rgb="FF92D050"/>
          <bgColor rgb="FF92D050"/>
        </patternFill>
      </fill>
    </dxf>
    <dxf>
      <font>
        <color theme="1"/>
      </font>
      <fill>
        <patternFill patternType="solid">
          <fgColor rgb="FF92D050"/>
          <bgColor rgb="FF92D050"/>
        </patternFill>
      </fill>
    </dxf>
    <dxf>
      <fill>
        <patternFill patternType="solid">
          <fgColor rgb="FFFF7C80"/>
          <bgColor rgb="FFFF7C80"/>
        </patternFill>
      </fill>
    </dxf>
    <dxf>
      <font>
        <strike val="0"/>
      </font>
      <numFmt numFmtId="175" formatCode="#,###&quot;&quot;"/>
    </dxf>
    <dxf>
      <fill>
        <patternFill patternType="solid">
          <fgColor rgb="FFFFFF66"/>
          <bgColor rgb="FFFFFF66"/>
        </patternFill>
      </fill>
    </dxf>
    <dxf>
      <fill>
        <patternFill patternType="solid">
          <fgColor theme="0" tint="-0.14996795556505021"/>
          <bgColor theme="0" tint="-0.14996795556505021"/>
        </patternFill>
      </fill>
    </dxf>
    <dxf>
      <fill>
        <patternFill patternType="solid">
          <fgColor theme="0" tint="-0.24994659260841701"/>
          <bgColor theme="0" tint="-0.24994659260841701"/>
        </patternFill>
      </fill>
    </dxf>
    <dxf>
      <fill>
        <patternFill patternType="solid">
          <fgColor theme="0" tint="-0.14996795556505021"/>
          <bgColor theme="0" tint="-0.14996795556505021"/>
        </patternFill>
      </fill>
    </dxf>
    <dxf>
      <font>
        <color rgb="FF006100"/>
      </font>
      <fill>
        <patternFill patternType="solid">
          <fgColor rgb="FFC6EFCE"/>
          <bgColor rgb="FFC6EFCE"/>
        </patternFill>
      </fill>
    </dxf>
    <dxf>
      <fill>
        <patternFill patternType="solid">
          <fgColor rgb="FFFF7C80"/>
          <bgColor rgb="FFFF7C80"/>
        </patternFill>
      </fill>
    </dxf>
    <dxf>
      <fill>
        <patternFill patternType="solid">
          <fgColor rgb="FFFF7C80"/>
          <bgColor rgb="FFFF7C80"/>
        </patternFill>
      </fill>
    </dxf>
    <dxf>
      <fill>
        <patternFill patternType="solid">
          <fgColor rgb="FF92D050"/>
          <bgColor rgb="FF92D050"/>
        </patternFill>
      </fill>
    </dxf>
    <dxf>
      <font>
        <color theme="1"/>
      </font>
      <fill>
        <patternFill patternType="solid">
          <fgColor rgb="FF92D050"/>
          <bgColor rgb="FF92D050"/>
        </patternFill>
      </fill>
    </dxf>
    <dxf>
      <fill>
        <patternFill patternType="solid">
          <fgColor rgb="FFFF7C80"/>
          <bgColor rgb="FFFF7C80"/>
        </patternFill>
      </fill>
    </dxf>
    <dxf>
      <font>
        <strike val="0"/>
      </font>
      <numFmt numFmtId="175" formatCode="#,###&quot;&quot;"/>
    </dxf>
    <dxf>
      <fill>
        <patternFill patternType="solid">
          <fgColor rgb="FFFFFF66"/>
          <bgColor rgb="FFFFFF66"/>
        </patternFill>
      </fill>
    </dxf>
    <dxf>
      <fill>
        <patternFill patternType="solid">
          <fgColor theme="0" tint="-0.14996795556505021"/>
          <bgColor theme="0" tint="-0.14996795556505021"/>
        </patternFill>
      </fill>
    </dxf>
    <dxf>
      <fill>
        <patternFill patternType="solid">
          <fgColor theme="0" tint="-0.24994659260841701"/>
          <bgColor theme="0" tint="-0.24994659260841701"/>
        </patternFill>
      </fill>
    </dxf>
    <dxf>
      <fill>
        <patternFill patternType="solid">
          <fgColor theme="0" tint="-0.14996795556505021"/>
          <bgColor theme="0" tint="-0.14996795556505021"/>
        </patternFill>
      </fill>
    </dxf>
    <dxf>
      <font>
        <color rgb="FF006100"/>
      </font>
      <fill>
        <patternFill patternType="solid">
          <fgColor rgb="FFC6EFCE"/>
          <bgColor rgb="FFC6EFCE"/>
        </patternFill>
      </fill>
    </dxf>
    <dxf>
      <fill>
        <patternFill patternType="solid">
          <fgColor rgb="FFFF7C80"/>
          <bgColor rgb="FFFF7C80"/>
        </patternFill>
      </fill>
    </dxf>
    <dxf>
      <fill>
        <patternFill patternType="solid">
          <fgColor rgb="FFFF7C80"/>
          <bgColor rgb="FFFF7C80"/>
        </patternFill>
      </fill>
    </dxf>
    <dxf>
      <fill>
        <patternFill patternType="solid">
          <fgColor rgb="FF92D050"/>
          <bgColor rgb="FF92D050"/>
        </patternFill>
      </fill>
    </dxf>
    <dxf>
      <font>
        <color theme="1"/>
      </font>
      <fill>
        <patternFill patternType="solid">
          <fgColor rgb="FF92D050"/>
          <bgColor rgb="FF92D050"/>
        </patternFill>
      </fill>
    </dxf>
    <dxf>
      <fill>
        <patternFill patternType="solid">
          <fgColor rgb="FFFF7C80"/>
          <bgColor rgb="FFFF7C80"/>
        </patternFill>
      </fill>
    </dxf>
    <dxf>
      <font>
        <strike val="0"/>
      </font>
      <numFmt numFmtId="175" formatCode="#,###&quot;&quot;"/>
    </dxf>
    <dxf>
      <fill>
        <patternFill patternType="solid">
          <fgColor rgb="FFFFFF66"/>
          <bgColor rgb="FFFFFF66"/>
        </patternFill>
      </fill>
    </dxf>
    <dxf>
      <fill>
        <patternFill patternType="solid">
          <fgColor theme="0" tint="-0.14996795556505021"/>
          <bgColor theme="0" tint="-0.14996795556505021"/>
        </patternFill>
      </fill>
    </dxf>
    <dxf>
      <fill>
        <patternFill patternType="solid">
          <fgColor theme="0" tint="-0.24994659260841701"/>
          <bgColor theme="0" tint="-0.24994659260841701"/>
        </patternFill>
      </fill>
    </dxf>
    <dxf>
      <fill>
        <patternFill patternType="solid">
          <fgColor theme="0" tint="-0.14996795556505021"/>
          <bgColor theme="0" tint="-0.14996795556505021"/>
        </patternFill>
      </fill>
    </dxf>
    <dxf>
      <font>
        <color rgb="FF006100"/>
      </font>
      <fill>
        <patternFill patternType="solid">
          <fgColor rgb="FFC6EFCE"/>
          <bgColor rgb="FFC6EFCE"/>
        </patternFill>
      </fill>
    </dxf>
    <dxf>
      <fill>
        <patternFill patternType="solid">
          <fgColor rgb="FFFF7C80"/>
          <bgColor rgb="FFFF7C80"/>
        </patternFill>
      </fill>
    </dxf>
    <dxf>
      <fill>
        <patternFill patternType="solid">
          <fgColor rgb="FFFF7C80"/>
          <bgColor rgb="FFFF7C80"/>
        </patternFill>
      </fill>
    </dxf>
    <dxf>
      <fill>
        <patternFill patternType="solid">
          <fgColor rgb="FF92D050"/>
          <bgColor rgb="FF92D050"/>
        </patternFill>
      </fill>
    </dxf>
    <dxf>
      <font>
        <color theme="1"/>
      </font>
      <fill>
        <patternFill patternType="solid">
          <fgColor rgb="FF92D050"/>
          <bgColor rgb="FF92D050"/>
        </patternFill>
      </fill>
    </dxf>
    <dxf>
      <fill>
        <patternFill patternType="solid">
          <fgColor rgb="FFFF7C80"/>
          <bgColor rgb="FFFF7C80"/>
        </patternFill>
      </fill>
    </dxf>
    <dxf>
      <font>
        <strike val="0"/>
      </font>
      <numFmt numFmtId="175" formatCode="#,###&quot;&quot;"/>
    </dxf>
    <dxf>
      <font>
        <strike val="0"/>
      </font>
      <numFmt numFmtId="175" formatCode="#,###&quot;&quot;"/>
    </dxf>
    <dxf>
      <fill>
        <patternFill patternType="solid">
          <fgColor rgb="FFFFFF66"/>
          <bgColor rgb="FFFFFF66"/>
        </patternFill>
      </fill>
    </dxf>
    <dxf>
      <fill>
        <patternFill patternType="solid">
          <fgColor theme="0" tint="-0.14996795556505021"/>
          <bgColor theme="0" tint="-0.14996795556505021"/>
        </patternFill>
      </fill>
    </dxf>
    <dxf>
      <fill>
        <patternFill patternType="solid">
          <fgColor theme="0" tint="-0.24994659260841701"/>
          <bgColor theme="0" tint="-0.24994659260841701"/>
        </patternFill>
      </fill>
    </dxf>
    <dxf>
      <fill>
        <patternFill patternType="solid">
          <fgColor theme="0" tint="-0.14996795556505021"/>
          <bgColor theme="0" tint="-0.14996795556505021"/>
        </patternFill>
      </fill>
    </dxf>
    <dxf>
      <font>
        <color rgb="FF006100"/>
      </font>
      <fill>
        <patternFill patternType="solid">
          <fgColor rgb="FFC6EFCE"/>
          <bgColor rgb="FFC6EFCE"/>
        </patternFill>
      </fill>
    </dxf>
    <dxf>
      <fill>
        <patternFill patternType="solid">
          <fgColor rgb="FFFF7C80"/>
          <bgColor rgb="FFFF7C80"/>
        </patternFill>
      </fill>
    </dxf>
    <dxf>
      <fill>
        <patternFill patternType="solid">
          <fgColor rgb="FFFF7C80"/>
          <bgColor rgb="FFFF7C80"/>
        </patternFill>
      </fill>
    </dxf>
    <dxf>
      <fill>
        <patternFill patternType="solid">
          <fgColor rgb="FF92D050"/>
          <bgColor rgb="FF92D050"/>
        </patternFill>
      </fill>
    </dxf>
    <dxf>
      <font>
        <color theme="1"/>
      </font>
      <fill>
        <patternFill patternType="solid">
          <fgColor rgb="FF92D050"/>
          <bgColor rgb="FF92D050"/>
        </patternFill>
      </fill>
    </dxf>
    <dxf>
      <fill>
        <patternFill patternType="solid">
          <fgColor rgb="FFFF7C80"/>
          <bgColor rgb="FFFF7C80"/>
        </patternFill>
      </fill>
    </dxf>
    <dxf>
      <font>
        <strike val="0"/>
      </font>
      <numFmt numFmtId="175" formatCode="#,###&quot;&quot;"/>
    </dxf>
    <dxf>
      <font>
        <strike val="0"/>
      </font>
      <numFmt numFmtId="175" formatCode="#,###&quot;&quot;"/>
    </dxf>
    <dxf>
      <fill>
        <patternFill patternType="solid">
          <fgColor rgb="FFFFFF66"/>
          <bgColor rgb="FFFFFF66"/>
        </patternFill>
      </fill>
    </dxf>
    <dxf>
      <fill>
        <patternFill patternType="solid">
          <fgColor theme="0" tint="-0.14996795556505021"/>
          <bgColor theme="0" tint="-0.14996795556505021"/>
        </patternFill>
      </fill>
    </dxf>
    <dxf>
      <fill>
        <patternFill patternType="solid">
          <fgColor theme="0" tint="-0.24994659260841701"/>
          <bgColor theme="0" tint="-0.24994659260841701"/>
        </patternFill>
      </fill>
    </dxf>
    <dxf>
      <fill>
        <patternFill patternType="solid">
          <fgColor theme="0" tint="-0.14996795556505021"/>
          <bgColor theme="0" tint="-0.14996795556505021"/>
        </patternFill>
      </fill>
    </dxf>
    <dxf>
      <font>
        <color rgb="FF006100"/>
      </font>
      <fill>
        <patternFill patternType="solid">
          <fgColor rgb="FFC6EFCE"/>
          <bgColor rgb="FFC6EFCE"/>
        </patternFill>
      </fill>
    </dxf>
    <dxf>
      <fill>
        <patternFill patternType="solid">
          <fgColor rgb="FFFF7C80"/>
          <bgColor rgb="FFFF7C80"/>
        </patternFill>
      </fill>
    </dxf>
    <dxf>
      <fill>
        <patternFill patternType="solid">
          <fgColor rgb="FFFF7C80"/>
          <bgColor rgb="FFFF7C80"/>
        </patternFill>
      </fill>
    </dxf>
    <dxf>
      <fill>
        <patternFill patternType="solid">
          <fgColor rgb="FF92D050"/>
          <bgColor rgb="FF92D050"/>
        </patternFill>
      </fill>
    </dxf>
    <dxf>
      <font>
        <color theme="1"/>
      </font>
      <fill>
        <patternFill patternType="solid">
          <fgColor rgb="FF92D050"/>
          <bgColor rgb="FF92D050"/>
        </patternFill>
      </fill>
    </dxf>
    <dxf>
      <font>
        <strike val="0"/>
      </font>
      <numFmt numFmtId="175" formatCode="#,###&quot;&quot;"/>
    </dxf>
    <dxf>
      <fill>
        <patternFill patternType="solid">
          <fgColor rgb="FFFF7C80"/>
          <bgColor rgb="FFFF7C80"/>
        </patternFill>
      </fill>
    </dxf>
    <dxf>
      <font>
        <strike val="0"/>
      </font>
      <numFmt numFmtId="175" formatCode="#,###&quot;&quot;"/>
    </dxf>
    <dxf>
      <fill>
        <patternFill patternType="solid">
          <fgColor rgb="FFFFFF66"/>
          <bgColor rgb="FFFFFF66"/>
        </patternFill>
      </fill>
    </dxf>
    <dxf>
      <fill>
        <patternFill patternType="solid">
          <fgColor theme="0" tint="-0.14996795556505021"/>
          <bgColor theme="0" tint="-0.14996795556505021"/>
        </patternFill>
      </fill>
    </dxf>
    <dxf>
      <fill>
        <patternFill patternType="solid">
          <fgColor theme="0" tint="-0.24994659260841701"/>
          <bgColor theme="0" tint="-0.24994659260841701"/>
        </patternFill>
      </fill>
    </dxf>
    <dxf>
      <fill>
        <patternFill patternType="solid">
          <fgColor theme="0" tint="-0.14996795556505021"/>
          <bgColor theme="0" tint="-0.14996795556505021"/>
        </patternFill>
      </fill>
    </dxf>
    <dxf>
      <font>
        <color rgb="FF006100"/>
      </font>
      <fill>
        <patternFill patternType="solid">
          <fgColor rgb="FFC6EFCE"/>
          <bgColor rgb="FFC6EFCE"/>
        </patternFill>
      </fill>
    </dxf>
    <dxf>
      <fill>
        <patternFill patternType="solid">
          <fgColor rgb="FFFF7C80"/>
          <bgColor rgb="FFFF7C80"/>
        </patternFill>
      </fill>
    </dxf>
    <dxf>
      <fill>
        <patternFill patternType="solid">
          <fgColor rgb="FFFF7C80"/>
          <bgColor rgb="FFFF7C80"/>
        </patternFill>
      </fill>
    </dxf>
    <dxf>
      <fill>
        <patternFill patternType="solid">
          <fgColor rgb="FF92D050"/>
          <bgColor rgb="FF92D050"/>
        </patternFill>
      </fill>
    </dxf>
    <dxf>
      <font>
        <color theme="1"/>
      </font>
      <fill>
        <patternFill patternType="solid">
          <fgColor rgb="FF92D050"/>
          <bgColor rgb="FF92D050"/>
        </patternFill>
      </fill>
    </dxf>
    <dxf>
      <fill>
        <patternFill patternType="solid">
          <fgColor rgb="FFFF7C80"/>
          <bgColor rgb="FFFF7C80"/>
        </patternFill>
      </fill>
    </dxf>
    <dxf>
      <font>
        <strike val="0"/>
      </font>
      <numFmt numFmtId="175" formatCode="#,###&quot;&quot;"/>
    </dxf>
    <dxf>
      <fill>
        <patternFill patternType="solid">
          <fgColor rgb="FFFFFF66"/>
          <bgColor rgb="FFFFFF66"/>
        </patternFill>
      </fill>
    </dxf>
    <dxf>
      <fill>
        <patternFill patternType="solid">
          <fgColor theme="0" tint="-0.14996795556505021"/>
          <bgColor theme="0" tint="-0.14996795556505021"/>
        </patternFill>
      </fill>
    </dxf>
    <dxf>
      <fill>
        <patternFill patternType="solid">
          <fgColor theme="0" tint="-0.24994659260841701"/>
          <bgColor theme="0" tint="-0.24994659260841701"/>
        </patternFill>
      </fill>
    </dxf>
    <dxf>
      <fill>
        <patternFill patternType="solid">
          <fgColor theme="0" tint="-0.14996795556505021"/>
          <bgColor theme="0" tint="-0.14996795556505021"/>
        </patternFill>
      </fill>
    </dxf>
    <dxf>
      <font>
        <color rgb="FF006100"/>
      </font>
      <fill>
        <patternFill patternType="solid">
          <fgColor rgb="FFC6EFCE"/>
          <bgColor rgb="FFC6EFCE"/>
        </patternFill>
      </fill>
    </dxf>
    <dxf>
      <fill>
        <patternFill patternType="solid">
          <fgColor rgb="FFFF7C80"/>
          <bgColor rgb="FFFF7C80"/>
        </patternFill>
      </fill>
    </dxf>
    <dxf>
      <fill>
        <patternFill patternType="solid">
          <fgColor rgb="FFFF7C80"/>
          <bgColor rgb="FFFF7C80"/>
        </patternFill>
      </fill>
    </dxf>
    <dxf>
      <fill>
        <patternFill patternType="solid">
          <fgColor rgb="FF92D050"/>
          <bgColor rgb="FF92D050"/>
        </patternFill>
      </fill>
    </dxf>
    <dxf>
      <font>
        <color theme="1"/>
      </font>
      <fill>
        <patternFill patternType="solid">
          <fgColor rgb="FF92D050"/>
          <bgColor rgb="FF92D050"/>
        </patternFill>
      </fill>
    </dxf>
    <dxf>
      <fill>
        <patternFill patternType="solid">
          <fgColor rgb="FFFF7C80"/>
          <bgColor rgb="FFFF7C80"/>
        </patternFill>
      </fill>
    </dxf>
    <dxf>
      <fill>
        <patternFill patternType="solid">
          <fgColor rgb="FFFFFF66"/>
          <bgColor rgb="FFFFFF66"/>
        </patternFill>
      </fill>
    </dxf>
    <dxf>
      <fill>
        <patternFill patternType="solid">
          <fgColor theme="0" tint="-0.14996795556505021"/>
          <bgColor theme="0" tint="-0.14996795556505021"/>
        </patternFill>
      </fill>
    </dxf>
    <dxf>
      <fill>
        <patternFill patternType="solid">
          <fgColor theme="0" tint="-0.24994659260841701"/>
          <bgColor theme="0" tint="-0.24994659260841701"/>
        </patternFill>
      </fill>
    </dxf>
    <dxf>
      <fill>
        <patternFill patternType="solid">
          <fgColor theme="0" tint="-0.14996795556505021"/>
          <bgColor theme="0" tint="-0.14996795556505021"/>
        </patternFill>
      </fill>
    </dxf>
    <dxf>
      <font>
        <color rgb="FF006100"/>
      </font>
      <fill>
        <patternFill patternType="solid">
          <fgColor rgb="FFC6EFCE"/>
          <bgColor rgb="FFC6EFCE"/>
        </patternFill>
      </fill>
    </dxf>
    <dxf>
      <fill>
        <patternFill patternType="solid">
          <fgColor rgb="FFFF7C80"/>
          <bgColor rgb="FFFF7C80"/>
        </patternFill>
      </fill>
    </dxf>
    <dxf>
      <fill>
        <patternFill patternType="solid">
          <fgColor rgb="FFFF7C80"/>
          <bgColor rgb="FFFF7C80"/>
        </patternFill>
      </fill>
    </dxf>
    <dxf>
      <fill>
        <patternFill patternType="solid">
          <fgColor rgb="FF92D050"/>
          <bgColor rgb="FF92D050"/>
        </patternFill>
      </fill>
    </dxf>
    <dxf>
      <font>
        <color theme="1"/>
      </font>
      <fill>
        <patternFill patternType="solid">
          <fgColor rgb="FF92D050"/>
          <bgColor rgb="FF92D050"/>
        </patternFill>
      </fill>
    </dxf>
    <dxf>
      <fill>
        <patternFill patternType="solid">
          <fgColor rgb="FFFF7C80"/>
          <bgColor rgb="FFFF7C80"/>
        </patternFill>
      </fill>
    </dxf>
    <dxf>
      <font>
        <strike val="0"/>
      </font>
      <numFmt numFmtId="175" formatCode="#,###&quot;&quot;"/>
    </dxf>
    <dxf>
      <fill>
        <patternFill patternType="solid">
          <fgColor rgb="FFFFFF66"/>
          <bgColor rgb="FFFFFF66"/>
        </patternFill>
      </fill>
    </dxf>
    <dxf>
      <fill>
        <patternFill patternType="solid">
          <fgColor theme="0" tint="-0.14996795556505021"/>
          <bgColor theme="0" tint="-0.14996795556505021"/>
        </patternFill>
      </fill>
    </dxf>
    <dxf>
      <fill>
        <patternFill patternType="solid">
          <fgColor theme="0" tint="-0.24994659260841701"/>
          <bgColor theme="0" tint="-0.24994659260841701"/>
        </patternFill>
      </fill>
    </dxf>
    <dxf>
      <fill>
        <patternFill patternType="solid">
          <fgColor theme="0" tint="-0.14996795556505021"/>
          <bgColor theme="0" tint="-0.14996795556505021"/>
        </patternFill>
      </fill>
    </dxf>
    <dxf>
      <font>
        <color rgb="FF006100"/>
      </font>
      <fill>
        <patternFill patternType="solid">
          <fgColor rgb="FFC6EFCE"/>
          <bgColor rgb="FFC6EFCE"/>
        </patternFill>
      </fill>
    </dxf>
    <dxf>
      <fill>
        <patternFill patternType="solid">
          <fgColor rgb="FFFF7C80"/>
          <bgColor rgb="FFFF7C80"/>
        </patternFill>
      </fill>
    </dxf>
    <dxf>
      <fill>
        <patternFill patternType="solid">
          <fgColor rgb="FFFF7C80"/>
          <bgColor rgb="FFFF7C80"/>
        </patternFill>
      </fill>
    </dxf>
    <dxf>
      <fill>
        <patternFill patternType="solid">
          <fgColor rgb="FF92D050"/>
          <bgColor rgb="FF92D050"/>
        </patternFill>
      </fill>
    </dxf>
    <dxf>
      <font>
        <color theme="1"/>
      </font>
      <fill>
        <patternFill patternType="solid">
          <fgColor rgb="FF92D050"/>
          <bgColor rgb="FF92D050"/>
        </patternFill>
      </fill>
    </dxf>
    <dxf>
      <fill>
        <patternFill patternType="solid">
          <fgColor rgb="FFFF7C80"/>
          <bgColor rgb="FFFF7C80"/>
        </patternFill>
      </fill>
    </dxf>
    <dxf>
      <font>
        <strike val="0"/>
      </font>
      <numFmt numFmtId="175" formatCode="#,###&quot;&quot;"/>
    </dxf>
    <dxf>
      <fill>
        <patternFill patternType="solid">
          <fgColor rgb="FFFFFF66"/>
          <bgColor rgb="FFFFFF66"/>
        </patternFill>
      </fill>
    </dxf>
    <dxf>
      <fill>
        <patternFill patternType="solid">
          <fgColor theme="0" tint="-0.14996795556505021"/>
          <bgColor theme="0" tint="-0.14996795556505021"/>
        </patternFill>
      </fill>
    </dxf>
    <dxf>
      <fill>
        <patternFill patternType="solid">
          <fgColor theme="0" tint="-0.24994659260841701"/>
          <bgColor theme="0" tint="-0.24994659260841701"/>
        </patternFill>
      </fill>
    </dxf>
    <dxf>
      <fill>
        <patternFill patternType="solid">
          <fgColor theme="0" tint="-0.14996795556505021"/>
          <bgColor theme="0" tint="-0.14996795556505021"/>
        </patternFill>
      </fill>
    </dxf>
    <dxf>
      <font>
        <color rgb="FF006100"/>
      </font>
      <fill>
        <patternFill patternType="solid">
          <fgColor rgb="FFC6EFCE"/>
          <bgColor rgb="FFC6EFCE"/>
        </patternFill>
      </fill>
    </dxf>
    <dxf>
      <fill>
        <patternFill patternType="solid">
          <fgColor rgb="FFFF7C80"/>
          <bgColor rgb="FFFF7C80"/>
        </patternFill>
      </fill>
    </dxf>
    <dxf>
      <fill>
        <patternFill patternType="solid">
          <fgColor rgb="FFFF7C80"/>
          <bgColor rgb="FFFF7C80"/>
        </patternFill>
      </fill>
    </dxf>
    <dxf>
      <fill>
        <patternFill patternType="solid">
          <fgColor rgb="FF92D050"/>
          <bgColor rgb="FF92D050"/>
        </patternFill>
      </fill>
    </dxf>
    <dxf>
      <font>
        <color theme="1"/>
      </font>
      <fill>
        <patternFill patternType="solid">
          <fgColor rgb="FF92D050"/>
          <bgColor rgb="FF92D050"/>
        </patternFill>
      </fill>
    </dxf>
    <dxf>
      <fill>
        <patternFill patternType="solid">
          <fgColor rgb="FFFF7C80"/>
          <bgColor rgb="FFFF7C80"/>
        </patternFill>
      </fill>
    </dxf>
    <dxf>
      <font>
        <strike val="0"/>
      </font>
      <numFmt numFmtId="175" formatCode="#,###&quot;&quot;"/>
    </dxf>
    <dxf>
      <fill>
        <patternFill patternType="solid">
          <fgColor rgb="FFFFFF66"/>
          <bgColor rgb="FFFFFF66"/>
        </patternFill>
      </fill>
    </dxf>
    <dxf>
      <fill>
        <patternFill patternType="solid">
          <fgColor theme="0" tint="-0.14996795556505021"/>
          <bgColor theme="0" tint="-0.14996795556505021"/>
        </patternFill>
      </fill>
    </dxf>
    <dxf>
      <fill>
        <patternFill patternType="solid">
          <fgColor theme="0" tint="-0.24994659260841701"/>
          <bgColor theme="0" tint="-0.24994659260841701"/>
        </patternFill>
      </fill>
    </dxf>
    <dxf>
      <fill>
        <patternFill patternType="solid">
          <fgColor theme="0" tint="-0.14996795556505021"/>
          <bgColor theme="0" tint="-0.14996795556505021"/>
        </patternFill>
      </fill>
    </dxf>
    <dxf>
      <font>
        <color rgb="FF006100"/>
      </font>
      <fill>
        <patternFill patternType="solid">
          <fgColor rgb="FFC6EFCE"/>
          <bgColor rgb="FFC6EFCE"/>
        </patternFill>
      </fill>
    </dxf>
    <dxf>
      <fill>
        <patternFill patternType="solid">
          <fgColor rgb="FFFF7C80"/>
          <bgColor rgb="FFFF7C80"/>
        </patternFill>
      </fill>
    </dxf>
    <dxf>
      <fill>
        <patternFill patternType="solid">
          <fgColor rgb="FFFF7C80"/>
          <bgColor rgb="FFFF7C80"/>
        </patternFill>
      </fill>
    </dxf>
    <dxf>
      <fill>
        <patternFill patternType="solid">
          <fgColor rgb="FF92D050"/>
          <bgColor rgb="FF92D050"/>
        </patternFill>
      </fill>
    </dxf>
    <dxf>
      <font>
        <color theme="1"/>
      </font>
      <fill>
        <patternFill patternType="solid">
          <fgColor rgb="FF92D050"/>
          <bgColor rgb="FF92D050"/>
        </patternFill>
      </fill>
    </dxf>
    <dxf>
      <fill>
        <patternFill patternType="solid">
          <fgColor rgb="FFFF7C80"/>
          <bgColor rgb="FFFF7C80"/>
        </patternFill>
      </fill>
    </dxf>
    <dxf>
      <font>
        <strike val="0"/>
      </font>
      <numFmt numFmtId="175" formatCode="#,###&quot;&quot;"/>
    </dxf>
    <dxf>
      <fill>
        <patternFill patternType="solid">
          <fgColor rgb="FFFFFF66"/>
          <bgColor rgb="FFFFFF66"/>
        </patternFill>
      </fill>
    </dxf>
    <dxf>
      <fill>
        <patternFill patternType="solid">
          <fgColor theme="0" tint="-0.14996795556505021"/>
          <bgColor theme="0" tint="-0.14996795556505021"/>
        </patternFill>
      </fill>
    </dxf>
    <dxf>
      <fill>
        <patternFill patternType="solid">
          <fgColor theme="0" tint="-0.24994659260841701"/>
          <bgColor theme="0" tint="-0.24994659260841701"/>
        </patternFill>
      </fill>
    </dxf>
    <dxf>
      <fill>
        <patternFill patternType="solid">
          <fgColor theme="0" tint="-0.14996795556505021"/>
          <bgColor theme="0" tint="-0.14996795556505021"/>
        </patternFill>
      </fill>
    </dxf>
    <dxf>
      <font>
        <color rgb="FF006100"/>
      </font>
      <fill>
        <patternFill patternType="solid">
          <fgColor rgb="FFC6EFCE"/>
          <bgColor rgb="FFC6EFCE"/>
        </patternFill>
      </fill>
    </dxf>
    <dxf>
      <fill>
        <patternFill patternType="solid">
          <fgColor rgb="FFFF7C80"/>
          <bgColor rgb="FFFF7C80"/>
        </patternFill>
      </fill>
    </dxf>
    <dxf>
      <fill>
        <patternFill patternType="solid">
          <fgColor rgb="FFFF7C80"/>
          <bgColor rgb="FFFF7C80"/>
        </patternFill>
      </fill>
    </dxf>
    <dxf>
      <fill>
        <patternFill patternType="solid">
          <fgColor rgb="FF92D050"/>
          <bgColor rgb="FF92D050"/>
        </patternFill>
      </fill>
    </dxf>
    <dxf>
      <font>
        <color theme="1"/>
      </font>
      <fill>
        <patternFill patternType="solid">
          <fgColor rgb="FF92D050"/>
          <bgColor rgb="FF92D050"/>
        </patternFill>
      </fill>
    </dxf>
    <dxf>
      <fill>
        <patternFill patternType="solid">
          <fgColor rgb="FFFF7C80"/>
          <bgColor rgb="FFFF7C80"/>
        </patternFill>
      </fill>
    </dxf>
    <dxf>
      <font>
        <strike val="0"/>
      </font>
      <numFmt numFmtId="175" formatCode="#,###&quot;&quot;"/>
    </dxf>
    <dxf>
      <fill>
        <patternFill patternType="solid">
          <fgColor rgb="FFFFFF66"/>
          <bgColor rgb="FFFFFF66"/>
        </patternFill>
      </fill>
    </dxf>
    <dxf>
      <fill>
        <patternFill patternType="solid">
          <fgColor theme="0" tint="-0.14996795556505021"/>
          <bgColor theme="0" tint="-0.14996795556505021"/>
        </patternFill>
      </fill>
    </dxf>
    <dxf>
      <fill>
        <patternFill patternType="solid">
          <fgColor theme="0" tint="-0.24994659260841701"/>
          <bgColor theme="0" tint="-0.24994659260841701"/>
        </patternFill>
      </fill>
    </dxf>
    <dxf>
      <fill>
        <patternFill patternType="solid">
          <fgColor theme="0" tint="-0.14996795556505021"/>
          <bgColor theme="0" tint="-0.14996795556505021"/>
        </patternFill>
      </fill>
    </dxf>
    <dxf>
      <font>
        <color rgb="FF006100"/>
      </font>
      <fill>
        <patternFill patternType="solid">
          <fgColor rgb="FFC6EFCE"/>
          <bgColor rgb="FFC6EFCE"/>
        </patternFill>
      </fill>
    </dxf>
    <dxf>
      <fill>
        <patternFill patternType="solid">
          <fgColor rgb="FFFF7C80"/>
          <bgColor rgb="FFFF7C80"/>
        </patternFill>
      </fill>
    </dxf>
    <dxf>
      <fill>
        <patternFill patternType="solid">
          <fgColor rgb="FFFF7C80"/>
          <bgColor rgb="FFFF7C80"/>
        </patternFill>
      </fill>
    </dxf>
    <dxf>
      <fill>
        <patternFill patternType="solid">
          <fgColor rgb="FF92D050"/>
          <bgColor rgb="FF92D050"/>
        </patternFill>
      </fill>
    </dxf>
    <dxf>
      <font>
        <color theme="1"/>
      </font>
      <fill>
        <patternFill patternType="solid">
          <fgColor rgb="FF92D050"/>
          <bgColor rgb="FF92D050"/>
        </patternFill>
      </fill>
    </dxf>
    <dxf>
      <fill>
        <patternFill patternType="solid">
          <fgColor rgb="FFFF7C80"/>
          <bgColor rgb="FFFF7C80"/>
        </patternFill>
      </fill>
    </dxf>
    <dxf>
      <font>
        <strike val="0"/>
      </font>
      <numFmt numFmtId="175" formatCode="#,###&quot;&quot;"/>
    </dxf>
    <dxf>
      <fill>
        <patternFill patternType="solid">
          <fgColor rgb="FFFFFF66"/>
          <bgColor rgb="FFFFFF66"/>
        </patternFill>
      </fill>
    </dxf>
    <dxf>
      <fill>
        <patternFill patternType="solid">
          <fgColor theme="0" tint="-0.14996795556505021"/>
          <bgColor theme="0" tint="-0.14996795556505021"/>
        </patternFill>
      </fill>
    </dxf>
    <dxf>
      <fill>
        <patternFill patternType="solid">
          <fgColor theme="0" tint="-0.24994659260841701"/>
          <bgColor theme="0" tint="-0.24994659260841701"/>
        </patternFill>
      </fill>
    </dxf>
    <dxf>
      <fill>
        <patternFill patternType="solid">
          <fgColor theme="0" tint="-0.14996795556505021"/>
          <bgColor theme="0" tint="-0.14996795556505021"/>
        </patternFill>
      </fill>
    </dxf>
    <dxf>
      <font>
        <color rgb="FF006100"/>
      </font>
      <fill>
        <patternFill patternType="solid">
          <fgColor rgb="FFC6EFCE"/>
          <bgColor rgb="FFC6EFCE"/>
        </patternFill>
      </fill>
    </dxf>
    <dxf>
      <fill>
        <patternFill patternType="solid">
          <fgColor rgb="FFFF7C80"/>
          <bgColor rgb="FFFF7C80"/>
        </patternFill>
      </fill>
    </dxf>
    <dxf>
      <fill>
        <patternFill patternType="solid">
          <fgColor rgb="FFFF7C80"/>
          <bgColor rgb="FFFF7C80"/>
        </patternFill>
      </fill>
    </dxf>
    <dxf>
      <fill>
        <patternFill patternType="solid">
          <fgColor rgb="FF92D050"/>
          <bgColor rgb="FF92D050"/>
        </patternFill>
      </fill>
    </dxf>
    <dxf>
      <font>
        <color theme="1"/>
      </font>
      <fill>
        <patternFill patternType="solid">
          <fgColor rgb="FF92D050"/>
          <bgColor rgb="FF92D050"/>
        </patternFill>
      </fill>
    </dxf>
    <dxf>
      <fill>
        <patternFill patternType="solid">
          <fgColor rgb="FFFF7C80"/>
          <bgColor rgb="FFFF7C80"/>
        </patternFill>
      </fill>
    </dxf>
    <dxf>
      <font>
        <strike val="0"/>
      </font>
      <numFmt numFmtId="175" formatCode="#,###&quot;&quot;"/>
    </dxf>
    <dxf>
      <fill>
        <patternFill patternType="solid">
          <fgColor rgb="FFFFFF66"/>
          <bgColor rgb="FFFFFF66"/>
        </patternFill>
      </fill>
    </dxf>
    <dxf>
      <fill>
        <patternFill patternType="solid">
          <fgColor theme="0" tint="-0.14996795556505021"/>
          <bgColor theme="0" tint="-0.14996795556505021"/>
        </patternFill>
      </fill>
    </dxf>
    <dxf>
      <fill>
        <patternFill patternType="solid">
          <fgColor theme="0" tint="-0.24994659260841701"/>
          <bgColor theme="0" tint="-0.24994659260841701"/>
        </patternFill>
      </fill>
    </dxf>
    <dxf>
      <fill>
        <patternFill patternType="solid">
          <fgColor theme="0" tint="-0.14996795556505021"/>
          <bgColor theme="0" tint="-0.14996795556505021"/>
        </patternFill>
      </fill>
    </dxf>
    <dxf>
      <font>
        <color rgb="FF006100"/>
      </font>
      <fill>
        <patternFill patternType="solid">
          <fgColor rgb="FFC6EFCE"/>
          <bgColor rgb="FFC6EFCE"/>
        </patternFill>
      </fill>
    </dxf>
    <dxf>
      <fill>
        <patternFill patternType="solid">
          <fgColor rgb="FFFF7C80"/>
          <bgColor rgb="FFFF7C80"/>
        </patternFill>
      </fill>
    </dxf>
    <dxf>
      <fill>
        <patternFill patternType="solid">
          <fgColor rgb="FFFF7C80"/>
          <bgColor rgb="FFFF7C80"/>
        </patternFill>
      </fill>
    </dxf>
    <dxf>
      <fill>
        <patternFill patternType="solid">
          <fgColor rgb="FF92D050"/>
          <bgColor rgb="FF92D050"/>
        </patternFill>
      </fill>
    </dxf>
    <dxf>
      <font>
        <color theme="1"/>
      </font>
      <fill>
        <patternFill patternType="solid">
          <fgColor rgb="FF92D050"/>
          <bgColor rgb="FF92D050"/>
        </patternFill>
      </fill>
    </dxf>
    <dxf>
      <fill>
        <patternFill patternType="solid">
          <fgColor rgb="FFFF7C80"/>
          <bgColor rgb="FFFF7C80"/>
        </patternFill>
      </fill>
    </dxf>
    <dxf>
      <font>
        <strike val="0"/>
      </font>
      <numFmt numFmtId="175" formatCode="#,###&quot;&quot;"/>
    </dxf>
    <dxf>
      <fill>
        <patternFill patternType="solid">
          <fgColor rgb="FFFFFF66"/>
          <bgColor rgb="FFFFFF66"/>
        </patternFill>
      </fill>
    </dxf>
    <dxf>
      <fill>
        <patternFill patternType="solid">
          <fgColor theme="0" tint="-0.14996795556505021"/>
          <bgColor theme="0" tint="-0.14996795556505021"/>
        </patternFill>
      </fill>
    </dxf>
    <dxf>
      <fill>
        <patternFill patternType="solid">
          <fgColor theme="0" tint="-0.24994659260841701"/>
          <bgColor theme="0" tint="-0.24994659260841701"/>
        </patternFill>
      </fill>
    </dxf>
    <dxf>
      <fill>
        <patternFill patternType="solid">
          <fgColor theme="0" tint="-0.14996795556505021"/>
          <bgColor theme="0" tint="-0.14996795556505021"/>
        </patternFill>
      </fill>
    </dxf>
    <dxf>
      <font>
        <color rgb="FF006100"/>
      </font>
      <fill>
        <patternFill patternType="solid">
          <fgColor rgb="FFC6EFCE"/>
          <bgColor rgb="FFC6EFCE"/>
        </patternFill>
      </fill>
    </dxf>
    <dxf>
      <fill>
        <patternFill patternType="solid">
          <fgColor rgb="FFFF7C80"/>
          <bgColor rgb="FFFF7C80"/>
        </patternFill>
      </fill>
    </dxf>
    <dxf>
      <fill>
        <patternFill patternType="solid">
          <fgColor rgb="FFFF7C80"/>
          <bgColor rgb="FFFF7C80"/>
        </patternFill>
      </fill>
    </dxf>
    <dxf>
      <fill>
        <patternFill patternType="solid">
          <fgColor rgb="FF92D050"/>
          <bgColor rgb="FF92D050"/>
        </patternFill>
      </fill>
    </dxf>
    <dxf>
      <font>
        <color theme="1"/>
      </font>
      <fill>
        <patternFill patternType="solid">
          <fgColor rgb="FF92D050"/>
          <bgColor rgb="FF92D050"/>
        </patternFill>
      </fill>
    </dxf>
    <dxf>
      <fill>
        <patternFill patternType="solid">
          <fgColor rgb="FFFF7C80"/>
          <bgColor rgb="FFFF7C80"/>
        </patternFill>
      </fill>
    </dxf>
    <dxf>
      <font>
        <strike val="0"/>
      </font>
      <numFmt numFmtId="175" formatCode="#,###&quot;&quot;"/>
    </dxf>
    <dxf>
      <fill>
        <patternFill patternType="solid">
          <fgColor rgb="FFFFFF66"/>
          <bgColor rgb="FFFFFF66"/>
        </patternFill>
      </fill>
    </dxf>
    <dxf>
      <fill>
        <patternFill patternType="solid">
          <fgColor theme="0" tint="-0.14996795556505021"/>
          <bgColor theme="0" tint="-0.14996795556505021"/>
        </patternFill>
      </fill>
    </dxf>
    <dxf>
      <fill>
        <patternFill patternType="solid">
          <fgColor theme="0" tint="-0.24994659260841701"/>
          <bgColor theme="0" tint="-0.24994659260841701"/>
        </patternFill>
      </fill>
    </dxf>
    <dxf>
      <fill>
        <patternFill patternType="solid">
          <fgColor theme="0" tint="-0.14996795556505021"/>
          <bgColor theme="0" tint="-0.14996795556505021"/>
        </patternFill>
      </fill>
    </dxf>
    <dxf>
      <font>
        <color rgb="FF006100"/>
      </font>
      <fill>
        <patternFill patternType="solid">
          <fgColor rgb="FFC6EFCE"/>
          <bgColor rgb="FFC6EFCE"/>
        </patternFill>
      </fill>
    </dxf>
    <dxf>
      <fill>
        <patternFill patternType="solid">
          <fgColor rgb="FFFF7C80"/>
          <bgColor rgb="FFFF7C80"/>
        </patternFill>
      </fill>
    </dxf>
    <dxf>
      <fill>
        <patternFill patternType="solid">
          <fgColor rgb="FFFF7C80"/>
          <bgColor rgb="FFFF7C80"/>
        </patternFill>
      </fill>
    </dxf>
    <dxf>
      <fill>
        <patternFill patternType="solid">
          <fgColor rgb="FF92D050"/>
          <bgColor rgb="FF92D050"/>
        </patternFill>
      </fill>
    </dxf>
    <dxf>
      <font>
        <color theme="1"/>
      </font>
      <fill>
        <patternFill patternType="solid">
          <fgColor rgb="FF92D050"/>
          <bgColor rgb="FF92D050"/>
        </patternFill>
      </fill>
    </dxf>
    <dxf>
      <fill>
        <patternFill patternType="solid">
          <fgColor rgb="FFFF7C80"/>
          <bgColor rgb="FFFF7C80"/>
        </patternFill>
      </fill>
    </dxf>
    <dxf>
      <font>
        <strike val="0"/>
      </font>
      <numFmt numFmtId="175" formatCode="#,###&quot;&quot;"/>
    </dxf>
    <dxf>
      <fill>
        <patternFill patternType="solid">
          <fgColor rgb="FFFFFF66"/>
          <bgColor rgb="FFFFFF66"/>
        </patternFill>
      </fill>
    </dxf>
    <dxf>
      <fill>
        <patternFill patternType="solid">
          <fgColor theme="0" tint="-0.14996795556505021"/>
          <bgColor theme="0" tint="-0.14996795556505021"/>
        </patternFill>
      </fill>
    </dxf>
    <dxf>
      <fill>
        <patternFill patternType="solid">
          <fgColor theme="0" tint="-0.24994659260841701"/>
          <bgColor theme="0" tint="-0.24994659260841701"/>
        </patternFill>
      </fill>
    </dxf>
    <dxf>
      <fill>
        <patternFill patternType="solid">
          <fgColor theme="0" tint="-0.14996795556505021"/>
          <bgColor theme="0" tint="-0.14996795556505021"/>
        </patternFill>
      </fill>
    </dxf>
    <dxf>
      <font>
        <color rgb="FF006100"/>
      </font>
      <fill>
        <patternFill patternType="solid">
          <fgColor rgb="FFC6EFCE"/>
          <bgColor rgb="FFC6EFCE"/>
        </patternFill>
      </fill>
    </dxf>
    <dxf>
      <fill>
        <patternFill patternType="solid">
          <fgColor rgb="FFFF7C80"/>
          <bgColor rgb="FFFF7C80"/>
        </patternFill>
      </fill>
    </dxf>
    <dxf>
      <fill>
        <patternFill patternType="solid">
          <fgColor rgb="FFFF7C80"/>
          <bgColor rgb="FFFF7C80"/>
        </patternFill>
      </fill>
    </dxf>
    <dxf>
      <fill>
        <patternFill patternType="solid">
          <fgColor rgb="FF92D050"/>
          <bgColor rgb="FF92D050"/>
        </patternFill>
      </fill>
    </dxf>
    <dxf>
      <font>
        <color theme="1"/>
      </font>
      <fill>
        <patternFill patternType="solid">
          <fgColor rgb="FF92D050"/>
          <bgColor rgb="FF92D050"/>
        </patternFill>
      </fill>
    </dxf>
    <dxf>
      <fill>
        <patternFill patternType="solid">
          <fgColor rgb="FFFF7C80"/>
          <bgColor rgb="FFFF7C80"/>
        </patternFill>
      </fill>
    </dxf>
    <dxf>
      <font>
        <strike val="0"/>
      </font>
      <numFmt numFmtId="175" formatCode="#,###&quot;&quot;"/>
    </dxf>
    <dxf>
      <fill>
        <patternFill patternType="solid">
          <fgColor rgb="FFFFFF66"/>
          <bgColor rgb="FFFFFF66"/>
        </patternFill>
      </fill>
    </dxf>
    <dxf>
      <fill>
        <patternFill patternType="solid">
          <fgColor theme="0" tint="-0.14996795556505021"/>
          <bgColor theme="0" tint="-0.14996795556505021"/>
        </patternFill>
      </fill>
    </dxf>
    <dxf>
      <fill>
        <patternFill patternType="solid">
          <fgColor theme="0" tint="-0.24994659260841701"/>
          <bgColor theme="0" tint="-0.24994659260841701"/>
        </patternFill>
      </fill>
    </dxf>
    <dxf>
      <fill>
        <patternFill patternType="solid">
          <fgColor theme="0" tint="-0.14996795556505021"/>
          <bgColor theme="0" tint="-0.14996795556505021"/>
        </patternFill>
      </fill>
    </dxf>
    <dxf>
      <font>
        <color rgb="FF006100"/>
      </font>
      <fill>
        <patternFill patternType="solid">
          <fgColor rgb="FFC6EFCE"/>
          <bgColor rgb="FFC6EFCE"/>
        </patternFill>
      </fill>
    </dxf>
    <dxf>
      <fill>
        <patternFill patternType="solid">
          <fgColor rgb="FFFF7C80"/>
          <bgColor rgb="FFFF7C80"/>
        </patternFill>
      </fill>
    </dxf>
    <dxf>
      <fill>
        <patternFill patternType="solid">
          <fgColor rgb="FFFF7C80"/>
          <bgColor rgb="FFFF7C80"/>
        </patternFill>
      </fill>
    </dxf>
    <dxf>
      <fill>
        <patternFill patternType="solid">
          <fgColor rgb="FF92D050"/>
          <bgColor rgb="FF92D050"/>
        </patternFill>
      </fill>
    </dxf>
    <dxf>
      <font>
        <color theme="1"/>
      </font>
      <fill>
        <patternFill patternType="solid">
          <fgColor rgb="FF92D050"/>
          <bgColor rgb="FF92D050"/>
        </patternFill>
      </fill>
    </dxf>
    <dxf>
      <fill>
        <patternFill patternType="solid">
          <fgColor rgb="FFFF7C80"/>
          <bgColor rgb="FFFF7C80"/>
        </patternFill>
      </fill>
    </dxf>
    <dxf>
      <font>
        <strike val="0"/>
      </font>
      <numFmt numFmtId="175" formatCode="#,###&quot;&quot;"/>
    </dxf>
    <dxf>
      <font>
        <strike val="0"/>
      </font>
      <numFmt numFmtId="175" formatCode="#,###&quot;&quot;"/>
    </dxf>
    <dxf>
      <fill>
        <patternFill patternType="solid">
          <fgColor rgb="FFFFFF66"/>
          <bgColor rgb="FFFFFF66"/>
        </patternFill>
      </fill>
    </dxf>
    <dxf>
      <fill>
        <patternFill patternType="solid">
          <fgColor theme="0" tint="-0.14996795556505021"/>
          <bgColor theme="0" tint="-0.14996795556505021"/>
        </patternFill>
      </fill>
    </dxf>
    <dxf>
      <fill>
        <patternFill patternType="solid">
          <fgColor theme="0" tint="-0.24994659260841701"/>
          <bgColor theme="0" tint="-0.24994659260841701"/>
        </patternFill>
      </fill>
    </dxf>
    <dxf>
      <fill>
        <patternFill patternType="solid">
          <fgColor theme="0" tint="-0.14996795556505021"/>
          <bgColor theme="0" tint="-0.14996795556505021"/>
        </patternFill>
      </fill>
    </dxf>
    <dxf>
      <font>
        <color rgb="FF006100"/>
      </font>
      <fill>
        <patternFill patternType="solid">
          <fgColor rgb="FFC6EFCE"/>
          <bgColor rgb="FFC6EFCE"/>
        </patternFill>
      </fill>
    </dxf>
    <dxf>
      <fill>
        <patternFill patternType="solid">
          <fgColor rgb="FFFF7C80"/>
          <bgColor rgb="FFFF7C80"/>
        </patternFill>
      </fill>
    </dxf>
    <dxf>
      <fill>
        <patternFill patternType="solid">
          <fgColor rgb="FFFF7C80"/>
          <bgColor rgb="FFFF7C80"/>
        </patternFill>
      </fill>
    </dxf>
    <dxf>
      <fill>
        <patternFill patternType="solid">
          <fgColor rgb="FF92D050"/>
          <bgColor rgb="FF92D050"/>
        </patternFill>
      </fill>
    </dxf>
    <dxf>
      <font>
        <color theme="1"/>
      </font>
      <fill>
        <patternFill patternType="solid">
          <fgColor rgb="FF92D050"/>
          <bgColor rgb="FF92D050"/>
        </patternFill>
      </fill>
    </dxf>
    <dxf>
      <fill>
        <patternFill patternType="solid">
          <fgColor rgb="FFFF7C80"/>
          <bgColor rgb="FFFF7C80"/>
        </patternFill>
      </fill>
    </dxf>
    <dxf>
      <fill>
        <patternFill patternType="solid">
          <fgColor rgb="FFFFFF66"/>
          <bgColor rgb="FFFFFF66"/>
        </patternFill>
      </fill>
    </dxf>
    <dxf>
      <fill>
        <patternFill patternType="solid">
          <fgColor theme="0" tint="-0.14996795556505021"/>
          <bgColor theme="0" tint="-0.14996795556505021"/>
        </patternFill>
      </fill>
    </dxf>
    <dxf>
      <fill>
        <patternFill patternType="solid">
          <fgColor theme="0" tint="-0.24994659260841701"/>
          <bgColor theme="0" tint="-0.24994659260841701"/>
        </patternFill>
      </fill>
    </dxf>
    <dxf>
      <fill>
        <patternFill patternType="solid">
          <fgColor theme="0" tint="-0.14996795556505021"/>
          <bgColor theme="0" tint="-0.14996795556505021"/>
        </patternFill>
      </fill>
    </dxf>
    <dxf>
      <font>
        <color rgb="FF006100"/>
      </font>
      <fill>
        <patternFill patternType="solid">
          <fgColor rgb="FFC6EFCE"/>
          <bgColor rgb="FFC6EFCE"/>
        </patternFill>
      </fill>
    </dxf>
    <dxf>
      <fill>
        <patternFill patternType="solid">
          <fgColor rgb="FFFF7C80"/>
          <bgColor rgb="FFFF7C80"/>
        </patternFill>
      </fill>
    </dxf>
    <dxf>
      <fill>
        <patternFill patternType="solid">
          <fgColor rgb="FFFF7C80"/>
          <bgColor rgb="FFFF7C80"/>
        </patternFill>
      </fill>
    </dxf>
    <dxf>
      <fill>
        <patternFill patternType="solid">
          <fgColor rgb="FF92D050"/>
          <bgColor rgb="FF92D050"/>
        </patternFill>
      </fill>
    </dxf>
    <dxf>
      <font>
        <color theme="1"/>
      </font>
      <fill>
        <patternFill patternType="solid">
          <fgColor rgb="FF92D050"/>
          <bgColor rgb="FF92D050"/>
        </patternFill>
      </fill>
    </dxf>
    <dxf>
      <fill>
        <patternFill patternType="solid">
          <fgColor rgb="FFFF7C80"/>
          <bgColor rgb="FFFF7C80"/>
        </patternFill>
      </fill>
    </dxf>
    <dxf>
      <font>
        <strike val="0"/>
      </font>
      <numFmt numFmtId="175" formatCode="#,###&quot;&quot;"/>
    </dxf>
    <dxf>
      <fill>
        <patternFill patternType="solid">
          <fgColor rgb="FFFFFF66"/>
          <bgColor rgb="FFFFFF66"/>
        </patternFill>
      </fill>
    </dxf>
    <dxf>
      <fill>
        <patternFill patternType="solid">
          <fgColor theme="0" tint="-0.14996795556505021"/>
          <bgColor theme="0" tint="-0.14996795556505021"/>
        </patternFill>
      </fill>
    </dxf>
    <dxf>
      <fill>
        <patternFill patternType="solid">
          <fgColor theme="0" tint="-0.24994659260841701"/>
          <bgColor theme="0" tint="-0.24994659260841701"/>
        </patternFill>
      </fill>
    </dxf>
    <dxf>
      <fill>
        <patternFill patternType="solid">
          <fgColor theme="0" tint="-0.14996795556505021"/>
          <bgColor theme="0" tint="-0.14996795556505021"/>
        </patternFill>
      </fill>
    </dxf>
    <dxf>
      <font>
        <color rgb="FF006100"/>
      </font>
      <fill>
        <patternFill patternType="solid">
          <fgColor rgb="FFC6EFCE"/>
          <bgColor rgb="FFC6EFCE"/>
        </patternFill>
      </fill>
    </dxf>
    <dxf>
      <fill>
        <patternFill patternType="solid">
          <fgColor rgb="FFFF7C80"/>
          <bgColor rgb="FFFF7C80"/>
        </patternFill>
      </fill>
    </dxf>
    <dxf>
      <fill>
        <patternFill patternType="solid">
          <fgColor rgb="FFFF7C80"/>
          <bgColor rgb="FFFF7C80"/>
        </patternFill>
      </fill>
    </dxf>
    <dxf>
      <fill>
        <patternFill patternType="solid">
          <fgColor rgb="FF92D050"/>
          <bgColor rgb="FF92D050"/>
        </patternFill>
      </fill>
    </dxf>
    <dxf>
      <font>
        <color theme="1"/>
      </font>
      <fill>
        <patternFill patternType="solid">
          <fgColor rgb="FF92D050"/>
          <bgColor rgb="FF92D050"/>
        </patternFill>
      </fill>
    </dxf>
    <dxf>
      <fill>
        <patternFill patternType="solid">
          <fgColor rgb="FFFF7C80"/>
          <bgColor rgb="FFFF7C80"/>
        </patternFill>
      </fill>
    </dxf>
    <dxf>
      <fill>
        <patternFill patternType="solid">
          <fgColor rgb="FFFFFF66"/>
          <bgColor rgb="FFFFFF66"/>
        </patternFill>
      </fill>
    </dxf>
    <dxf>
      <fill>
        <patternFill patternType="solid">
          <fgColor theme="0" tint="-0.14996795556505021"/>
          <bgColor theme="0" tint="-0.14996795556505021"/>
        </patternFill>
      </fill>
    </dxf>
    <dxf>
      <fill>
        <patternFill patternType="solid">
          <fgColor theme="0" tint="-0.24994659260841701"/>
          <bgColor theme="0" tint="-0.24994659260841701"/>
        </patternFill>
      </fill>
    </dxf>
    <dxf>
      <fill>
        <patternFill patternType="solid">
          <fgColor theme="0" tint="-0.14996795556505021"/>
          <bgColor theme="0" tint="-0.14996795556505021"/>
        </patternFill>
      </fill>
    </dxf>
    <dxf>
      <font>
        <color rgb="FF006100"/>
      </font>
      <fill>
        <patternFill patternType="solid">
          <fgColor rgb="FFC6EFCE"/>
          <bgColor rgb="FFC6EFCE"/>
        </patternFill>
      </fill>
    </dxf>
    <dxf>
      <fill>
        <patternFill patternType="solid">
          <fgColor rgb="FFFF7C80"/>
          <bgColor rgb="FFFF7C80"/>
        </patternFill>
      </fill>
    </dxf>
    <dxf>
      <fill>
        <patternFill patternType="solid">
          <fgColor rgb="FFFF7C80"/>
          <bgColor rgb="FFFF7C80"/>
        </patternFill>
      </fill>
    </dxf>
    <dxf>
      <fill>
        <patternFill patternType="solid">
          <fgColor rgb="FF92D050"/>
          <bgColor rgb="FF92D050"/>
        </patternFill>
      </fill>
    </dxf>
    <dxf>
      <font>
        <color theme="1"/>
      </font>
      <fill>
        <patternFill patternType="solid">
          <fgColor rgb="FF92D050"/>
          <bgColor rgb="FF92D050"/>
        </patternFill>
      </fill>
    </dxf>
    <dxf>
      <fill>
        <patternFill patternType="solid">
          <fgColor rgb="FFFF7C80"/>
          <bgColor rgb="FFFF7C80"/>
        </patternFill>
      </fill>
    </dxf>
    <dxf>
      <fill>
        <patternFill patternType="solid">
          <fgColor rgb="FFFFFF66"/>
          <bgColor rgb="FFFFFF66"/>
        </patternFill>
      </fill>
    </dxf>
    <dxf>
      <fill>
        <patternFill patternType="solid">
          <fgColor theme="0" tint="-0.14996795556505021"/>
          <bgColor theme="0" tint="-0.14996795556505021"/>
        </patternFill>
      </fill>
    </dxf>
    <dxf>
      <fill>
        <patternFill patternType="solid">
          <fgColor theme="0" tint="-0.24994659260841701"/>
          <bgColor theme="0" tint="-0.24994659260841701"/>
        </patternFill>
      </fill>
    </dxf>
    <dxf>
      <fill>
        <patternFill patternType="solid">
          <fgColor theme="0" tint="-0.14996795556505021"/>
          <bgColor theme="0" tint="-0.14996795556505021"/>
        </patternFill>
      </fill>
    </dxf>
    <dxf>
      <font>
        <color rgb="FF006100"/>
      </font>
      <fill>
        <patternFill patternType="solid">
          <fgColor rgb="FFC6EFCE"/>
          <bgColor rgb="FFC6EFCE"/>
        </patternFill>
      </fill>
    </dxf>
    <dxf>
      <fill>
        <patternFill patternType="solid">
          <fgColor rgb="FFFF7C80"/>
          <bgColor rgb="FFFF7C80"/>
        </patternFill>
      </fill>
    </dxf>
    <dxf>
      <fill>
        <patternFill patternType="solid">
          <fgColor rgb="FFFF7C80"/>
          <bgColor rgb="FFFF7C80"/>
        </patternFill>
      </fill>
    </dxf>
    <dxf>
      <fill>
        <patternFill patternType="solid">
          <fgColor rgb="FF92D050"/>
          <bgColor rgb="FF92D050"/>
        </patternFill>
      </fill>
    </dxf>
    <dxf>
      <font>
        <color theme="1"/>
      </font>
      <fill>
        <patternFill patternType="solid">
          <fgColor rgb="FF92D050"/>
          <bgColor rgb="FF92D050"/>
        </patternFill>
      </fill>
    </dxf>
    <dxf>
      <fill>
        <patternFill patternType="solid">
          <fgColor rgb="FFFF7C80"/>
          <bgColor rgb="FFFF7C80"/>
        </patternFill>
      </fill>
    </dxf>
    <dxf>
      <fill>
        <patternFill patternType="solid">
          <fgColor rgb="FFFFFF66"/>
          <bgColor rgb="FFFFFF66"/>
        </patternFill>
      </fill>
    </dxf>
    <dxf>
      <fill>
        <patternFill patternType="solid">
          <fgColor theme="0" tint="-0.14996795556505021"/>
          <bgColor theme="0" tint="-0.14996795556505021"/>
        </patternFill>
      </fill>
    </dxf>
    <dxf>
      <fill>
        <patternFill patternType="solid">
          <fgColor theme="0" tint="-0.24994659260841701"/>
          <bgColor theme="0" tint="-0.24994659260841701"/>
        </patternFill>
      </fill>
    </dxf>
    <dxf>
      <fill>
        <patternFill patternType="solid">
          <fgColor theme="0" tint="-0.14996795556505021"/>
          <bgColor theme="0" tint="-0.14996795556505021"/>
        </patternFill>
      </fill>
    </dxf>
    <dxf>
      <font>
        <color rgb="FF006100"/>
      </font>
      <fill>
        <patternFill patternType="solid">
          <fgColor rgb="FFC6EFCE"/>
          <bgColor rgb="FFC6EFCE"/>
        </patternFill>
      </fill>
    </dxf>
    <dxf>
      <fill>
        <patternFill patternType="solid">
          <fgColor rgb="FFFF7C80"/>
          <bgColor rgb="FFFF7C80"/>
        </patternFill>
      </fill>
    </dxf>
    <dxf>
      <fill>
        <patternFill patternType="solid">
          <fgColor rgb="FFFF7C80"/>
          <bgColor rgb="FFFF7C80"/>
        </patternFill>
      </fill>
    </dxf>
    <dxf>
      <fill>
        <patternFill patternType="solid">
          <fgColor rgb="FF92D050"/>
          <bgColor rgb="FF92D050"/>
        </patternFill>
      </fill>
    </dxf>
    <dxf>
      <font>
        <color theme="1"/>
      </font>
      <fill>
        <patternFill patternType="solid">
          <fgColor rgb="FF92D050"/>
          <bgColor rgb="FF92D050"/>
        </patternFill>
      </fill>
    </dxf>
    <dxf>
      <fill>
        <patternFill patternType="solid">
          <fgColor rgb="FFFF7C80"/>
          <bgColor rgb="FFFF7C80"/>
        </patternFill>
      </fill>
    </dxf>
    <dxf>
      <fill>
        <patternFill patternType="solid">
          <fgColor rgb="FFFFFF66"/>
          <bgColor rgb="FFFFFF66"/>
        </patternFill>
      </fill>
    </dxf>
    <dxf>
      <fill>
        <patternFill patternType="solid">
          <fgColor theme="0" tint="-0.14996795556505021"/>
          <bgColor theme="0" tint="-0.14996795556505021"/>
        </patternFill>
      </fill>
    </dxf>
    <dxf>
      <fill>
        <patternFill patternType="solid">
          <fgColor theme="0" tint="-0.24994659260841701"/>
          <bgColor theme="0" tint="-0.24994659260841701"/>
        </patternFill>
      </fill>
    </dxf>
    <dxf>
      <fill>
        <patternFill patternType="solid">
          <fgColor theme="0" tint="-0.14996795556505021"/>
          <bgColor theme="0" tint="-0.14996795556505021"/>
        </patternFill>
      </fill>
    </dxf>
    <dxf>
      <font>
        <color rgb="FF006100"/>
      </font>
      <fill>
        <patternFill patternType="solid">
          <fgColor rgb="FFC6EFCE"/>
          <bgColor rgb="FFC6EFCE"/>
        </patternFill>
      </fill>
    </dxf>
    <dxf>
      <fill>
        <patternFill patternType="solid">
          <fgColor rgb="FFFF7C80"/>
          <bgColor rgb="FFFF7C80"/>
        </patternFill>
      </fill>
    </dxf>
    <dxf>
      <fill>
        <patternFill patternType="solid">
          <fgColor rgb="FFFF7C80"/>
          <bgColor rgb="FFFF7C80"/>
        </patternFill>
      </fill>
    </dxf>
    <dxf>
      <fill>
        <patternFill patternType="solid">
          <fgColor rgb="FF92D050"/>
          <bgColor rgb="FF92D050"/>
        </patternFill>
      </fill>
    </dxf>
    <dxf>
      <font>
        <color theme="1"/>
      </font>
      <fill>
        <patternFill patternType="solid">
          <fgColor rgb="FF92D050"/>
          <bgColor rgb="FF92D050"/>
        </patternFill>
      </fill>
    </dxf>
    <dxf>
      <fill>
        <patternFill patternType="solid">
          <fgColor rgb="FFFF7C80"/>
          <bgColor rgb="FFFF7C80"/>
        </patternFill>
      </fill>
    </dxf>
    <dxf>
      <fill>
        <patternFill patternType="solid">
          <fgColor rgb="FFFFFF66"/>
          <bgColor rgb="FFFFFF66"/>
        </patternFill>
      </fill>
    </dxf>
    <dxf>
      <fill>
        <patternFill patternType="solid">
          <fgColor theme="0" tint="-0.14996795556505021"/>
          <bgColor theme="0" tint="-0.14996795556505021"/>
        </patternFill>
      </fill>
    </dxf>
    <dxf>
      <fill>
        <patternFill patternType="solid">
          <fgColor theme="0" tint="-0.24994659260841701"/>
          <bgColor theme="0" tint="-0.24994659260841701"/>
        </patternFill>
      </fill>
    </dxf>
    <dxf>
      <fill>
        <patternFill patternType="solid">
          <fgColor theme="0" tint="-0.14996795556505021"/>
          <bgColor theme="0" tint="-0.14996795556505021"/>
        </patternFill>
      </fill>
    </dxf>
    <dxf>
      <font>
        <color rgb="FF006100"/>
      </font>
      <fill>
        <patternFill patternType="solid">
          <fgColor rgb="FFC6EFCE"/>
          <bgColor rgb="FFC6EFCE"/>
        </patternFill>
      </fill>
    </dxf>
    <dxf>
      <fill>
        <patternFill patternType="solid">
          <fgColor rgb="FFFF7C80"/>
          <bgColor rgb="FFFF7C80"/>
        </patternFill>
      </fill>
    </dxf>
    <dxf>
      <fill>
        <patternFill patternType="solid">
          <fgColor rgb="FFFF7C80"/>
          <bgColor rgb="FFFF7C80"/>
        </patternFill>
      </fill>
    </dxf>
    <dxf>
      <fill>
        <patternFill patternType="solid">
          <fgColor rgb="FF92D050"/>
          <bgColor rgb="FF92D050"/>
        </patternFill>
      </fill>
    </dxf>
    <dxf>
      <font>
        <color theme="1"/>
      </font>
      <fill>
        <patternFill patternType="solid">
          <fgColor rgb="FF92D050"/>
          <bgColor rgb="FF92D050"/>
        </patternFill>
      </fill>
    </dxf>
    <dxf>
      <fill>
        <patternFill patternType="solid">
          <fgColor rgb="FFFF7C80"/>
          <bgColor rgb="FFFF7C80"/>
        </patternFill>
      </fill>
    </dxf>
    <dxf>
      <fill>
        <patternFill patternType="solid">
          <fgColor rgb="FFFFFF66"/>
          <bgColor rgb="FFFFFF66"/>
        </patternFill>
      </fill>
    </dxf>
    <dxf>
      <fill>
        <patternFill patternType="solid">
          <fgColor theme="0" tint="-0.14996795556505021"/>
          <bgColor theme="0" tint="-0.14996795556505021"/>
        </patternFill>
      </fill>
    </dxf>
    <dxf>
      <fill>
        <patternFill patternType="solid">
          <fgColor theme="0" tint="-0.24994659260841701"/>
          <bgColor theme="0" tint="-0.24994659260841701"/>
        </patternFill>
      </fill>
    </dxf>
    <dxf>
      <fill>
        <patternFill patternType="solid">
          <fgColor theme="0" tint="-0.14996795556505021"/>
          <bgColor theme="0" tint="-0.14996795556505021"/>
        </patternFill>
      </fill>
    </dxf>
    <dxf>
      <font>
        <color rgb="FF006100"/>
      </font>
      <fill>
        <patternFill patternType="solid">
          <fgColor rgb="FFC6EFCE"/>
          <bgColor rgb="FFC6EFCE"/>
        </patternFill>
      </fill>
    </dxf>
    <dxf>
      <fill>
        <patternFill patternType="solid">
          <fgColor rgb="FFFF7C80"/>
          <bgColor rgb="FFFF7C80"/>
        </patternFill>
      </fill>
    </dxf>
    <dxf>
      <fill>
        <patternFill patternType="solid">
          <fgColor rgb="FFFF7C80"/>
          <bgColor rgb="FFFF7C80"/>
        </patternFill>
      </fill>
    </dxf>
    <dxf>
      <fill>
        <patternFill patternType="solid">
          <fgColor rgb="FF92D050"/>
          <bgColor rgb="FF92D050"/>
        </patternFill>
      </fill>
    </dxf>
    <dxf>
      <font>
        <color theme="1"/>
      </font>
      <fill>
        <patternFill patternType="solid">
          <fgColor rgb="FF92D050"/>
          <bgColor rgb="FF92D050"/>
        </patternFill>
      </fill>
    </dxf>
    <dxf>
      <fill>
        <patternFill patternType="solid">
          <fgColor rgb="FFFF7C80"/>
          <bgColor rgb="FFFF7C80"/>
        </patternFill>
      </fill>
    </dxf>
    <dxf>
      <fill>
        <patternFill patternType="solid">
          <fgColor rgb="FFFFFF66"/>
          <bgColor rgb="FFFFFF66"/>
        </patternFill>
      </fill>
    </dxf>
    <dxf>
      <fill>
        <patternFill patternType="solid">
          <fgColor theme="0" tint="-0.14996795556505021"/>
          <bgColor theme="0" tint="-0.14996795556505021"/>
        </patternFill>
      </fill>
    </dxf>
    <dxf>
      <fill>
        <patternFill patternType="solid">
          <fgColor theme="0" tint="-0.24994659260841701"/>
          <bgColor theme="0" tint="-0.24994659260841701"/>
        </patternFill>
      </fill>
    </dxf>
    <dxf>
      <fill>
        <patternFill patternType="solid">
          <fgColor theme="0" tint="-0.14996795556505021"/>
          <bgColor theme="0" tint="-0.14996795556505021"/>
        </patternFill>
      </fill>
    </dxf>
    <dxf>
      <font>
        <color rgb="FF006100"/>
      </font>
      <fill>
        <patternFill patternType="solid">
          <fgColor rgb="FFC6EFCE"/>
          <bgColor rgb="FFC6EFCE"/>
        </patternFill>
      </fill>
    </dxf>
    <dxf>
      <fill>
        <patternFill patternType="solid">
          <fgColor rgb="FFFF7C80"/>
          <bgColor rgb="FFFF7C80"/>
        </patternFill>
      </fill>
    </dxf>
    <dxf>
      <fill>
        <patternFill patternType="solid">
          <fgColor rgb="FFFF7C80"/>
          <bgColor rgb="FFFF7C80"/>
        </patternFill>
      </fill>
    </dxf>
    <dxf>
      <fill>
        <patternFill patternType="solid">
          <fgColor rgb="FF92D050"/>
          <bgColor rgb="FF92D050"/>
        </patternFill>
      </fill>
    </dxf>
    <dxf>
      <font>
        <color theme="1"/>
      </font>
      <fill>
        <patternFill patternType="solid">
          <fgColor rgb="FF92D050"/>
          <bgColor rgb="FF92D050"/>
        </patternFill>
      </fill>
    </dxf>
    <dxf>
      <fill>
        <patternFill patternType="solid">
          <fgColor rgb="FFFF7C80"/>
          <bgColor rgb="FFFF7C80"/>
        </patternFill>
      </fill>
    </dxf>
    <dxf>
      <fill>
        <patternFill patternType="solid">
          <fgColor rgb="FFFFFF66"/>
          <bgColor rgb="FFFFFF66"/>
        </patternFill>
      </fill>
    </dxf>
    <dxf>
      <fill>
        <patternFill patternType="solid">
          <fgColor theme="0" tint="-0.14996795556505021"/>
          <bgColor theme="0" tint="-0.14996795556505021"/>
        </patternFill>
      </fill>
    </dxf>
    <dxf>
      <fill>
        <patternFill patternType="solid">
          <fgColor theme="0" tint="-0.24994659260841701"/>
          <bgColor theme="0" tint="-0.24994659260841701"/>
        </patternFill>
      </fill>
    </dxf>
    <dxf>
      <fill>
        <patternFill patternType="solid">
          <fgColor theme="0" tint="-0.14996795556505021"/>
          <bgColor theme="0" tint="-0.14996795556505021"/>
        </patternFill>
      </fill>
    </dxf>
    <dxf>
      <font>
        <color rgb="FF006100"/>
      </font>
      <fill>
        <patternFill patternType="solid">
          <fgColor rgb="FFC6EFCE"/>
          <bgColor rgb="FFC6EFCE"/>
        </patternFill>
      </fill>
    </dxf>
    <dxf>
      <fill>
        <patternFill patternType="solid">
          <fgColor rgb="FFFF7C80"/>
          <bgColor rgb="FFFF7C80"/>
        </patternFill>
      </fill>
    </dxf>
    <dxf>
      <fill>
        <patternFill patternType="solid">
          <fgColor rgb="FFFF7C80"/>
          <bgColor rgb="FFFF7C80"/>
        </patternFill>
      </fill>
    </dxf>
    <dxf>
      <fill>
        <patternFill patternType="solid">
          <fgColor rgb="FF92D050"/>
          <bgColor rgb="FF92D050"/>
        </patternFill>
      </fill>
    </dxf>
    <dxf>
      <font>
        <color theme="1"/>
      </font>
      <fill>
        <patternFill patternType="solid">
          <fgColor rgb="FF92D050"/>
          <bgColor rgb="FF92D050"/>
        </patternFill>
      </fill>
    </dxf>
    <dxf>
      <fill>
        <patternFill patternType="solid">
          <fgColor rgb="FFFF7C80"/>
          <bgColor rgb="FFFF7C80"/>
        </patternFill>
      </fill>
    </dxf>
    <dxf>
      <fill>
        <patternFill patternType="solid">
          <fgColor rgb="FFFFFF66"/>
          <bgColor rgb="FFFFFF66"/>
        </patternFill>
      </fill>
    </dxf>
    <dxf>
      <fill>
        <patternFill patternType="solid">
          <fgColor theme="0" tint="-0.14996795556505021"/>
          <bgColor theme="0" tint="-0.14996795556505021"/>
        </patternFill>
      </fill>
    </dxf>
    <dxf>
      <fill>
        <patternFill patternType="solid">
          <fgColor theme="0" tint="-0.24994659260841701"/>
          <bgColor theme="0" tint="-0.24994659260841701"/>
        </patternFill>
      </fill>
    </dxf>
    <dxf>
      <fill>
        <patternFill patternType="solid">
          <fgColor theme="0" tint="-0.14996795556505021"/>
          <bgColor theme="0" tint="-0.14996795556505021"/>
        </patternFill>
      </fill>
    </dxf>
    <dxf>
      <font>
        <color rgb="FF006100"/>
      </font>
      <fill>
        <patternFill patternType="solid">
          <fgColor rgb="FFC6EFCE"/>
          <bgColor rgb="FFC6EFCE"/>
        </patternFill>
      </fill>
    </dxf>
    <dxf>
      <fill>
        <patternFill patternType="solid">
          <fgColor rgb="FFFF7C80"/>
          <bgColor rgb="FFFF7C80"/>
        </patternFill>
      </fill>
    </dxf>
    <dxf>
      <fill>
        <patternFill patternType="solid">
          <fgColor rgb="FFFF7C80"/>
          <bgColor rgb="FFFF7C80"/>
        </patternFill>
      </fill>
    </dxf>
    <dxf>
      <fill>
        <patternFill patternType="solid">
          <fgColor rgb="FF92D050"/>
          <bgColor rgb="FF92D050"/>
        </patternFill>
      </fill>
    </dxf>
    <dxf>
      <font>
        <color theme="1"/>
      </font>
      <fill>
        <patternFill patternType="solid">
          <fgColor rgb="FF92D050"/>
          <bgColor rgb="FF92D050"/>
        </patternFill>
      </fill>
    </dxf>
    <dxf>
      <fill>
        <patternFill patternType="solid">
          <fgColor rgb="FFFF7C80"/>
          <bgColor rgb="FFFF7C80"/>
        </patternFill>
      </fill>
    </dxf>
    <dxf>
      <fill>
        <patternFill patternType="solid">
          <fgColor rgb="FFFFFF66"/>
          <bgColor rgb="FFFFFF66"/>
        </patternFill>
      </fill>
    </dxf>
    <dxf>
      <fill>
        <patternFill patternType="solid">
          <fgColor theme="0" tint="-0.14996795556505021"/>
          <bgColor theme="0" tint="-0.14996795556505021"/>
        </patternFill>
      </fill>
    </dxf>
    <dxf>
      <fill>
        <patternFill patternType="solid">
          <fgColor theme="0" tint="-0.24994659260841701"/>
          <bgColor theme="0" tint="-0.24994659260841701"/>
        </patternFill>
      </fill>
    </dxf>
    <dxf>
      <fill>
        <patternFill patternType="solid">
          <fgColor theme="0" tint="-0.14996795556505021"/>
          <bgColor theme="0" tint="-0.14996795556505021"/>
        </patternFill>
      </fill>
    </dxf>
    <dxf>
      <font>
        <color rgb="FF006100"/>
      </font>
      <fill>
        <patternFill patternType="solid">
          <fgColor rgb="FFC6EFCE"/>
          <bgColor rgb="FFC6EFCE"/>
        </patternFill>
      </fill>
    </dxf>
    <dxf>
      <fill>
        <patternFill patternType="solid">
          <fgColor rgb="FFFF7C80"/>
          <bgColor rgb="FFFF7C80"/>
        </patternFill>
      </fill>
    </dxf>
    <dxf>
      <fill>
        <patternFill patternType="solid">
          <fgColor rgb="FFFF7C80"/>
          <bgColor rgb="FFFF7C80"/>
        </patternFill>
      </fill>
    </dxf>
    <dxf>
      <fill>
        <patternFill patternType="solid">
          <fgColor rgb="FF92D050"/>
          <bgColor rgb="FF92D050"/>
        </patternFill>
      </fill>
    </dxf>
    <dxf>
      <font>
        <color theme="1"/>
      </font>
      <fill>
        <patternFill patternType="solid">
          <fgColor rgb="FF92D050"/>
          <bgColor rgb="FF92D050"/>
        </patternFill>
      </fill>
    </dxf>
    <dxf>
      <fill>
        <patternFill patternType="solid">
          <fgColor rgb="FFFF7C80"/>
          <bgColor rgb="FFFF7C80"/>
        </patternFill>
      </fill>
    </dxf>
    <dxf>
      <fill>
        <patternFill patternType="solid">
          <fgColor rgb="FFFFFF66"/>
          <bgColor rgb="FFFFFF66"/>
        </patternFill>
      </fill>
    </dxf>
    <dxf>
      <fill>
        <patternFill patternType="solid">
          <fgColor theme="0" tint="-0.14996795556505021"/>
          <bgColor theme="0" tint="-0.14996795556505021"/>
        </patternFill>
      </fill>
    </dxf>
    <dxf>
      <fill>
        <patternFill patternType="solid">
          <fgColor theme="0" tint="-0.24994659260841701"/>
          <bgColor theme="0" tint="-0.24994659260841701"/>
        </patternFill>
      </fill>
    </dxf>
    <dxf>
      <fill>
        <patternFill patternType="solid">
          <fgColor theme="0" tint="-0.14996795556505021"/>
          <bgColor theme="0" tint="-0.14996795556505021"/>
        </patternFill>
      </fill>
    </dxf>
    <dxf>
      <font>
        <color rgb="FF006100"/>
      </font>
      <fill>
        <patternFill patternType="solid">
          <fgColor rgb="FFC6EFCE"/>
          <bgColor rgb="FFC6EFCE"/>
        </patternFill>
      </fill>
    </dxf>
    <dxf>
      <fill>
        <patternFill patternType="solid">
          <fgColor rgb="FFFF7C80"/>
          <bgColor rgb="FFFF7C80"/>
        </patternFill>
      </fill>
    </dxf>
    <dxf>
      <fill>
        <patternFill patternType="solid">
          <fgColor rgb="FFFF7C80"/>
          <bgColor rgb="FFFF7C80"/>
        </patternFill>
      </fill>
    </dxf>
    <dxf>
      <fill>
        <patternFill patternType="solid">
          <fgColor rgb="FF92D050"/>
          <bgColor rgb="FF92D050"/>
        </patternFill>
      </fill>
    </dxf>
    <dxf>
      <font>
        <color theme="1"/>
      </font>
      <fill>
        <patternFill patternType="solid">
          <fgColor rgb="FF92D050"/>
          <bgColor rgb="FF92D050"/>
        </patternFill>
      </fill>
    </dxf>
    <dxf>
      <fill>
        <patternFill patternType="solid">
          <fgColor rgb="FFFF7C80"/>
          <bgColor rgb="FFFF7C80"/>
        </patternFill>
      </fill>
    </dxf>
    <dxf>
      <fill>
        <patternFill patternType="solid">
          <fgColor rgb="FFFFFF66"/>
          <bgColor rgb="FFFFFF66"/>
        </patternFill>
      </fill>
    </dxf>
    <dxf>
      <fill>
        <patternFill patternType="solid">
          <fgColor theme="0" tint="-0.14996795556505021"/>
          <bgColor theme="0" tint="-0.14996795556505021"/>
        </patternFill>
      </fill>
    </dxf>
    <dxf>
      <fill>
        <patternFill patternType="solid">
          <fgColor theme="0" tint="-0.24994659260841701"/>
          <bgColor theme="0" tint="-0.24994659260841701"/>
        </patternFill>
      </fill>
    </dxf>
    <dxf>
      <fill>
        <patternFill patternType="solid">
          <fgColor theme="0" tint="-0.14996795556505021"/>
          <bgColor theme="0" tint="-0.14996795556505021"/>
        </patternFill>
      </fill>
    </dxf>
    <dxf>
      <font>
        <color rgb="FF006100"/>
      </font>
      <fill>
        <patternFill patternType="solid">
          <fgColor rgb="FFC6EFCE"/>
          <bgColor rgb="FFC6EFCE"/>
        </patternFill>
      </fill>
    </dxf>
    <dxf>
      <fill>
        <patternFill patternType="solid">
          <fgColor rgb="FFFF7C80"/>
          <bgColor rgb="FFFF7C80"/>
        </patternFill>
      </fill>
    </dxf>
    <dxf>
      <fill>
        <patternFill patternType="solid">
          <fgColor rgb="FFFF7C80"/>
          <bgColor rgb="FFFF7C80"/>
        </patternFill>
      </fill>
    </dxf>
    <dxf>
      <fill>
        <patternFill patternType="solid">
          <fgColor rgb="FF92D050"/>
          <bgColor rgb="FF92D050"/>
        </patternFill>
      </fill>
    </dxf>
    <dxf>
      <font>
        <color theme="1"/>
      </font>
      <fill>
        <patternFill patternType="solid">
          <fgColor rgb="FF92D050"/>
          <bgColor rgb="FF92D050"/>
        </patternFill>
      </fill>
    </dxf>
    <dxf>
      <fill>
        <patternFill patternType="solid">
          <fgColor rgb="FFFF7C80"/>
          <bgColor rgb="FFFF7C80"/>
        </patternFill>
      </fill>
    </dxf>
    <dxf>
      <font>
        <strike val="0"/>
      </font>
      <numFmt numFmtId="175" formatCode="#,###&quot;&quot;"/>
    </dxf>
    <dxf>
      <font>
        <strike val="0"/>
      </font>
      <numFmt numFmtId="175" formatCode="#,###&quot;&quot;"/>
    </dxf>
    <dxf>
      <font>
        <strike val="0"/>
      </font>
      <numFmt numFmtId="175" formatCode="#,###&quot;&quot;"/>
    </dxf>
    <dxf>
      <fill>
        <patternFill patternType="solid">
          <fgColor theme="0" tint="-0.14996795556505021"/>
          <bgColor theme="0" tint="-0.14996795556505021"/>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ill>
        <patternFill patternType="solid">
          <fgColor rgb="FFFFFF66"/>
          <bgColor rgb="FFFFFF66"/>
        </patternFill>
      </fill>
    </dxf>
    <dxf>
      <fill>
        <patternFill patternType="solid">
          <fgColor theme="0" tint="-0.14996795556505021"/>
          <bgColor theme="0" tint="-0.14996795556505021"/>
        </patternFill>
      </fill>
    </dxf>
    <dxf>
      <fill>
        <patternFill patternType="solid">
          <fgColor theme="0" tint="-0.24994659260841701"/>
          <bgColor theme="0" tint="-0.24994659260841701"/>
        </patternFill>
      </fill>
    </dxf>
    <dxf>
      <fill>
        <patternFill patternType="solid">
          <fgColor theme="0" tint="-0.14996795556505021"/>
          <bgColor theme="0" tint="-0.14996795556505021"/>
        </patternFill>
      </fill>
    </dxf>
    <dxf>
      <font>
        <color rgb="FF006100"/>
      </font>
      <fill>
        <patternFill patternType="solid">
          <fgColor rgb="FFC6EFCE"/>
          <bgColor rgb="FFC6EFCE"/>
        </patternFill>
      </fill>
    </dxf>
    <dxf>
      <fill>
        <patternFill patternType="solid">
          <fgColor rgb="FFFF7C80"/>
          <bgColor rgb="FFFF7C80"/>
        </patternFill>
      </fill>
    </dxf>
    <dxf>
      <fill>
        <patternFill patternType="solid">
          <fgColor rgb="FFFF7C80"/>
          <bgColor rgb="FFFF7C80"/>
        </patternFill>
      </fill>
    </dxf>
    <dxf>
      <fill>
        <patternFill patternType="solid">
          <fgColor rgb="FF92D050"/>
          <bgColor rgb="FF92D050"/>
        </patternFill>
      </fill>
    </dxf>
    <dxf>
      <font>
        <color theme="1"/>
      </font>
      <fill>
        <patternFill patternType="solid">
          <fgColor rgb="FF92D050"/>
          <bgColor rgb="FF92D050"/>
        </patternFill>
      </fill>
    </dxf>
    <dxf>
      <fill>
        <patternFill patternType="solid">
          <fgColor rgb="FFFF7C80"/>
          <bgColor rgb="FFFF7C8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lang val="de-DE"/>
  <c:chart>
    <c:title>
      <c:tx>
        <c:strRef>
          <c:f>Planungsübersicht!$D$4</c:f>
          <c:strCache>
            <c:ptCount val="1"/>
            <c:pt idx="0">
              <c:v>Stadtteilschule Wilhelmsburg</c:v>
            </c:pt>
          </c:strCache>
        </c:strRef>
      </c:tx>
      <c:layout>
        <c:manualLayout>
          <c:xMode val="edge"/>
          <c:yMode val="edge"/>
          <c:x val="0.18767213777987571"/>
          <c:y val="7.6562061758912184E-2"/>
        </c:manualLayout>
      </c:layout>
      <c:spPr>
        <a:noFill/>
        <a:ln w="25400">
          <a:noFill/>
        </a:ln>
      </c:spPr>
      <c:txPr>
        <a:bodyPr/>
        <a:lstStyle/>
        <a:p>
          <a:pPr>
            <a:defRPr sz="1800" b="1" i="0" u="none" strike="noStrike">
              <a:solidFill>
                <a:srgbClr val="000000"/>
              </a:solidFill>
              <a:latin typeface="Arial"/>
              <a:ea typeface="Arial"/>
              <a:cs typeface="Arial"/>
            </a:defRPr>
          </a:pPr>
          <a:endParaRPr lang="de-DE"/>
        </a:p>
      </c:txPr>
    </c:title>
    <c:plotArea>
      <c:layout>
        <c:manualLayout>
          <c:layoutTarget val="inner"/>
          <c:xMode val="edge"/>
          <c:yMode val="edge"/>
          <c:x val="0.19385075872146224"/>
          <c:y val="0.15628180573062481"/>
          <c:w val="0.7842649119388132"/>
          <c:h val="0.65916326987193075"/>
        </c:manualLayout>
      </c:layout>
      <c:barChart>
        <c:barDir val="col"/>
        <c:grouping val="clustered"/>
        <c:ser>
          <c:idx val="1"/>
          <c:order val="0"/>
          <c:tx>
            <c:strRef>
              <c:f>'CO2-Schulbilanz'!$B$15</c:f>
              <c:strCache>
                <c:ptCount val="1"/>
                <c:pt idx="0">
                  <c:v>Summe CO2-Emissionen:</c:v>
                </c:pt>
              </c:strCache>
            </c:strRef>
          </c:tx>
          <c:spPr>
            <a:gradFill rotWithShape="0">
              <a:gsLst>
                <a:gs pos="0">
                  <a:srgbClr val="000000"/>
                </a:gs>
                <a:gs pos="100000">
                  <a:srgbClr val="C0C0C0"/>
                </a:gs>
              </a:gsLst>
              <a:lin ang="5400000" scaled="1"/>
            </a:gradFill>
            <a:ln w="12700">
              <a:solidFill>
                <a:srgbClr val="000000"/>
              </a:solidFill>
              <a:prstDash val="solid"/>
            </a:ln>
          </c:spPr>
          <c:dPt>
            <c:idx val="3"/>
            <c:spPr>
              <a:gradFill rotWithShape="0">
                <a:gsLst>
                  <a:gs pos="0">
                    <a:srgbClr val="000000"/>
                  </a:gs>
                  <a:gs pos="100000">
                    <a:srgbClr val="C0C0C0"/>
                  </a:gs>
                </a:gsLst>
                <a:lin ang="5400000" scaled="1"/>
              </a:gradFill>
              <a:ln w="12700">
                <a:solidFill>
                  <a:srgbClr val="000000"/>
                </a:solidFill>
                <a:prstDash val="solid"/>
              </a:ln>
            </c:spPr>
            <c:extLst xmlns:c16r2="http://schemas.microsoft.com/office/drawing/2015/06/chart">
              <c:ext xmlns:c16="http://schemas.microsoft.com/office/drawing/2014/chart" uri="{C3380CC4-5D6E-409C-BE32-E72D297353CC}">
                <c16:uniqueId val="{00000001-1FA5-4BD2-985B-E668FA7780DC}"/>
              </c:ext>
            </c:extLst>
          </c:dPt>
          <c:dPt>
            <c:idx val="4"/>
            <c:spPr>
              <a:gradFill rotWithShape="0">
                <a:gsLst>
                  <a:gs pos="0">
                    <a:srgbClr val="000000"/>
                  </a:gs>
                  <a:gs pos="100000">
                    <a:srgbClr val="C0C0C0"/>
                  </a:gs>
                </a:gsLst>
                <a:lin ang="5400000" scaled="1"/>
              </a:gradFill>
              <a:ln w="12700">
                <a:solidFill>
                  <a:srgbClr val="000000"/>
                </a:solidFill>
                <a:prstDash val="solid"/>
              </a:ln>
            </c:spPr>
            <c:extLst xmlns:c16r2="http://schemas.microsoft.com/office/drawing/2015/06/chart">
              <c:ext xmlns:c16="http://schemas.microsoft.com/office/drawing/2014/chart" uri="{C3380CC4-5D6E-409C-BE32-E72D297353CC}">
                <c16:uniqueId val="{00000003-1FA5-4BD2-985B-E668FA7780DC}"/>
              </c:ext>
            </c:extLst>
          </c:dPt>
          <c:cat>
            <c:numRef>
              <c:f>'CO2-Schulbilanz'!$E$6:$R$6</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'CO2-Schulbilanz'!$E$8:$R$8</c:f>
              <c:numCache>
                <c:formatCode>#,###\ "kg"</c:formatCode>
                <c:ptCount val="14"/>
                <c:pt idx="0">
                  <c:v>529869.54799999995</c:v>
                </c:pt>
                <c:pt idx="1">
                  <c:v>472342.75400000002</c:v>
                </c:pt>
                <c:pt idx="2">
                  <c:v>436193.92700000003</c:v>
                </c:pt>
                <c:pt idx="3">
                  <c:v>587139.86499999999</c:v>
                </c:pt>
                <c:pt idx="4">
                  <c:v>519534.73</c:v>
                </c:pt>
                <c:pt idx="5">
                  <c:v>513867.26300000004</c:v>
                </c:pt>
                <c:pt idx="6">
                  <c:v>518020.685</c:v>
                </c:pt>
                <c:pt idx="7">
                  <c:v>493784.22600000002</c:v>
                </c:pt>
                <c:pt idx="8">
                  <c:v>515761.53200000001</c:v>
                </c:pt>
                <c:pt idx="9">
                  <c:v>491313.81</c:v>
                </c:pt>
                <c:pt idx="10">
                  <c:v>499535.89399999997</c:v>
                </c:pt>
                <c:pt idx="11">
                  <c:v>467779.46799999999</c:v>
                </c:pt>
                <c:pt idx="12">
                  <c:v>492502.92000000004</c:v>
                </c:pt>
                <c:pt idx="13">
                  <c:v>471799.23699999996</c:v>
                </c:pt>
              </c:numCache>
            </c:numRef>
          </c:val>
          <c:extLst xmlns:c16r2="http://schemas.microsoft.com/office/drawing/2015/06/chart">
            <c:ext xmlns:c16="http://schemas.microsoft.com/office/drawing/2014/chart" uri="{C3380CC4-5D6E-409C-BE32-E72D297353CC}">
              <c16:uniqueId val="{00000004-1FA5-4BD2-985B-E668FA7780DC}"/>
            </c:ext>
          </c:extLst>
        </c:ser>
        <c:dLbls/>
        <c:axId val="283367680"/>
        <c:axId val="282988544"/>
      </c:barChart>
      <c:lineChart>
        <c:grouping val="standard"/>
        <c:ser>
          <c:idx val="2"/>
          <c:order val="1"/>
          <c:tx>
            <c:strRef>
              <c:f>'CO2-Schulbilanz'!$D$7</c:f>
              <c:strCache>
                <c:ptCount val="1"/>
                <c:pt idx="0">
                  <c:v>Emissions-Ziel</c:v>
                </c:pt>
              </c:strCache>
            </c:strRef>
          </c:tx>
          <c:spPr>
            <a:ln w="25400">
              <a:solidFill>
                <a:srgbClr val="C00000"/>
              </a:solidFill>
              <a:prstDash val="solid"/>
            </a:ln>
          </c:spPr>
          <c:marker>
            <c:symbol val="triangle"/>
            <c:size val="5"/>
            <c:spPr>
              <a:solidFill>
                <a:srgbClr val="C00000"/>
              </a:solidFill>
              <a:ln>
                <a:solidFill>
                  <a:srgbClr val="FF6600"/>
                </a:solidFill>
                <a:prstDash val="solid"/>
              </a:ln>
            </c:spPr>
          </c:marker>
          <c:cat>
            <c:numRef>
              <c:f>'CO2-Schulbilanz'!$E$6:$R$6</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'CO2-Schulbilanz'!$E$7:$R$7</c:f>
              <c:numCache>
                <c:formatCode>#,###\ "kg"</c:formatCode>
                <c:ptCount val="14"/>
                <c:pt idx="0">
                  <c:v>529869.54799999995</c:v>
                </c:pt>
                <c:pt idx="1">
                  <c:v>519008.50856192905</c:v>
                </c:pt>
                <c:pt idx="2">
                  <c:v>508370.09406639467</c:v>
                </c:pt>
                <c:pt idx="3">
                  <c:v>497949.74124251259</c:v>
                </c:pt>
                <c:pt idx="4">
                  <c:v>487742.98035537417</c:v>
                </c:pt>
                <c:pt idx="5">
                  <c:v>477745.43328878569</c:v>
                </c:pt>
                <c:pt idx="6">
                  <c:v>467952.81166730734</c:v>
                </c:pt>
                <c:pt idx="7">
                  <c:v>458360.91501678538</c:v>
                </c:pt>
                <c:pt idx="8">
                  <c:v>448965.62896258931</c:v>
                </c:pt>
                <c:pt idx="9">
                  <c:v>439762.92346478067</c:v>
                </c:pt>
                <c:pt idx="10">
                  <c:v>430748.85108945647</c:v>
                </c:pt>
                <c:pt idx="11">
                  <c:v>421919.54531552602</c:v>
                </c:pt>
                <c:pt idx="12">
                  <c:v>413271.21887619485</c:v>
                </c:pt>
                <c:pt idx="13">
                  <c:v>404800.16213444382</c:v>
                </c:pt>
              </c:numCache>
            </c:numRef>
          </c:val>
          <c:extLst xmlns:c16r2="http://schemas.microsoft.com/office/drawing/2015/06/chart">
            <c:ext xmlns:c16="http://schemas.microsoft.com/office/drawing/2014/chart" uri="{C3380CC4-5D6E-409C-BE32-E72D297353CC}">
              <c16:uniqueId val="{00000005-1FA5-4BD2-985B-E668FA7780DC}"/>
            </c:ext>
          </c:extLst>
        </c:ser>
        <c:dLbls/>
        <c:marker val="1"/>
        <c:axId val="283367680"/>
        <c:axId val="282988544"/>
      </c:lineChart>
      <c:catAx>
        <c:axId val="283367680"/>
        <c:scaling>
          <c:orientation val="minMax"/>
        </c:scaling>
        <c:axPos val="b"/>
        <c:numFmt formatCode="General" sourceLinked="1"/>
        <c:tickLblPos val="nextTo"/>
        <c:spPr>
          <a:ln w="3175">
            <a:solidFill>
              <a:srgbClr val="000000"/>
            </a:solidFill>
            <a:prstDash val="solid"/>
          </a:ln>
        </c:spPr>
        <c:txPr>
          <a:bodyPr rot="2880000" vert="horz"/>
          <a:lstStyle/>
          <a:p>
            <a:pPr>
              <a:defRPr sz="1200" b="0" i="0" u="none" strike="noStrike">
                <a:solidFill>
                  <a:srgbClr val="000000"/>
                </a:solidFill>
                <a:latin typeface="Arial Narrow"/>
                <a:ea typeface="Arial Narrow"/>
                <a:cs typeface="Arial Narrow"/>
              </a:defRPr>
            </a:pPr>
            <a:endParaRPr lang="de-DE"/>
          </a:p>
        </c:txPr>
        <c:crossAx val="282988544"/>
        <c:crosses val="autoZero"/>
        <c:auto val="1"/>
        <c:lblAlgn val="ctr"/>
        <c:lblOffset val="100"/>
        <c:tickLblSkip val="1"/>
        <c:tickMarkSkip val="1"/>
      </c:catAx>
      <c:valAx>
        <c:axId val="282988544"/>
        <c:scaling>
          <c:orientation val="minMax"/>
        </c:scaling>
        <c:axPos val="l"/>
        <c:majorGridlines>
          <c:spPr>
            <a:ln w="3175">
              <a:solidFill>
                <a:schemeClr val="tx1">
                  <a:lumMod val="50000"/>
                  <a:lumOff val="50000"/>
                </a:schemeClr>
              </a:solidFill>
              <a:prstDash val="solid"/>
            </a:ln>
          </c:spPr>
        </c:majorGridlines>
        <c:title>
          <c:tx>
            <c:rich>
              <a:bodyPr/>
              <a:lstStyle/>
              <a:p>
                <a:pPr>
                  <a:defRPr sz="1400" b="1" i="0" u="none" strike="noStrike">
                    <a:solidFill>
                      <a:srgbClr val="000000"/>
                    </a:solidFill>
                    <a:latin typeface="Arial"/>
                    <a:ea typeface="Arial"/>
                    <a:cs typeface="Arial"/>
                  </a:defRPr>
                </a:pPr>
                <a:r>
                  <a:rPr lang="de-DE" sz="1400"/>
                  <a:t>CO</a:t>
                </a:r>
                <a:r>
                  <a:rPr lang="de-DE" sz="1400" baseline="-25000"/>
                  <a:t>2</a:t>
                </a:r>
                <a:r>
                  <a:rPr lang="de-DE" sz="1400"/>
                  <a:t>-Emission (kg)</a:t>
                </a:r>
                <a:endParaRPr lang="de-DE"/>
              </a:p>
            </c:rich>
          </c:tx>
          <c:layout>
            <c:manualLayout>
              <c:xMode val="edge"/>
              <c:yMode val="edge"/>
              <c:x val="1.3533910355349437E-3"/>
              <c:y val="0.28714019895122256"/>
            </c:manualLayout>
          </c:layout>
          <c:spPr>
            <a:noFill/>
            <a:ln w="25400">
              <a:noFill/>
            </a:ln>
          </c:spPr>
        </c:title>
        <c:numFmt formatCode="#,###\ &quot;kg&quot;" sourceLinked="1"/>
        <c:tickLblPos val="nextTo"/>
        <c:spPr>
          <a:ln w="3175">
            <a:solidFill>
              <a:srgbClr val="000000"/>
            </a:solidFill>
            <a:prstDash val="solid"/>
          </a:ln>
        </c:spPr>
        <c:txPr>
          <a:bodyPr rot="0" vert="horz"/>
          <a:lstStyle/>
          <a:p>
            <a:pPr>
              <a:defRPr sz="1200" b="0" i="0" u="none" strike="noStrike">
                <a:solidFill>
                  <a:srgbClr val="000000"/>
                </a:solidFill>
                <a:latin typeface="Arial Narrow"/>
                <a:ea typeface="Arial Narrow"/>
                <a:cs typeface="Arial Narrow"/>
              </a:defRPr>
            </a:pPr>
            <a:endParaRPr lang="de-DE"/>
          </a:p>
        </c:txPr>
        <c:crossAx val="283367680"/>
        <c:crosses val="autoZero"/>
        <c:crossBetween val="between"/>
      </c:valAx>
      <c:spPr>
        <a:gradFill rotWithShape="0">
          <a:gsLst>
            <a:gs pos="0">
              <a:srgbClr val="FFFFFF"/>
            </a:gs>
            <a:gs pos="100000">
              <a:srgbClr val="DDFF7D"/>
            </a:gs>
          </a:gsLst>
          <a:path path="rect"/>
        </a:gradFill>
        <a:ln w="12700">
          <a:solidFill>
            <a:schemeClr val="tx1">
              <a:lumMod val="50000"/>
              <a:lumOff val="50000"/>
            </a:schemeClr>
          </a:solidFill>
          <a:prstDash val="solid"/>
        </a:ln>
      </c:spPr>
    </c:plotArea>
    <c:legend>
      <c:legendPos val="r"/>
      <c:legendEntry>
        <c:idx val="0"/>
        <c:txPr>
          <a:bodyPr/>
          <a:lstStyle/>
          <a:p>
            <a:pPr>
              <a:defRPr sz="1200" b="1" i="0" u="none" strike="noStrike">
                <a:solidFill>
                  <a:srgbClr val="000000"/>
                </a:solidFill>
                <a:latin typeface="Arial Narrow"/>
                <a:ea typeface="Arial Narrow"/>
                <a:cs typeface="Arial Narrow"/>
              </a:defRPr>
            </a:pPr>
            <a:endParaRPr lang="de-DE"/>
          </a:p>
        </c:txPr>
      </c:legendEntry>
      <c:legendEntry>
        <c:idx val="1"/>
        <c:txPr>
          <a:bodyPr/>
          <a:lstStyle/>
          <a:p>
            <a:pPr>
              <a:defRPr sz="1200" b="1" i="0" u="none" strike="noStrike">
                <a:solidFill>
                  <a:srgbClr val="000000"/>
                </a:solidFill>
                <a:latin typeface="Arial Narrow"/>
                <a:ea typeface="Arial Narrow"/>
                <a:cs typeface="Arial Narrow"/>
              </a:defRPr>
            </a:pPr>
            <a:endParaRPr lang="de-DE"/>
          </a:p>
        </c:txPr>
      </c:legendEntry>
      <c:layout>
        <c:manualLayout>
          <c:xMode val="edge"/>
          <c:yMode val="edge"/>
          <c:x val="0.18148721854986746"/>
          <c:y val="0.91863669847921814"/>
          <c:w val="0.78734273729542603"/>
          <c:h val="5.7870613395547825E-2"/>
        </c:manualLayout>
      </c:layout>
      <c:spPr>
        <a:solidFill>
          <a:srgbClr val="FFFFFF"/>
        </a:solidFill>
        <a:ln w="3175">
          <a:solidFill>
            <a:srgbClr val="000000"/>
          </a:solidFill>
          <a:prstDash val="solid"/>
        </a:ln>
      </c:spPr>
      <c:txPr>
        <a:bodyPr/>
        <a:lstStyle/>
        <a:p>
          <a:pPr>
            <a:defRPr sz="1200" b="0" i="0" u="none" strike="noStrike">
              <a:solidFill>
                <a:srgbClr val="000000"/>
              </a:solidFill>
              <a:latin typeface="Arial Narrow"/>
              <a:ea typeface="Arial Narrow"/>
              <a:cs typeface="Arial Narrow"/>
            </a:defRPr>
          </a:pPr>
          <a:endParaRPr lang="de-DE"/>
        </a:p>
      </c:txPr>
    </c:legend>
    <c:plotVisOnly val="1"/>
    <c:dispBlanksAs val="gap"/>
  </c:chart>
  <c:spPr>
    <a:solidFill>
      <a:srgbClr val="FFFFFF"/>
    </a:solidFill>
    <a:ln w="3175">
      <a:solidFill>
        <a:srgbClr val="000000"/>
      </a:solidFill>
      <a:prstDash val="solid"/>
    </a:ln>
  </c:spPr>
  <c:txPr>
    <a:bodyPr/>
    <a:lstStyle/>
    <a:p>
      <a:pPr>
        <a:defRPr sz="1900" b="0" i="0" u="none" strike="noStrike">
          <a:solidFill>
            <a:srgbClr val="000000"/>
          </a:solidFill>
          <a:latin typeface="Arial"/>
          <a:ea typeface="Arial"/>
          <a:cs typeface="Arial"/>
        </a:defRPr>
      </a:pPr>
      <a:endParaRPr lang="de-DE"/>
    </a:p>
  </c:txPr>
  <c:printSettings>
    <c:headerFooter alignWithMargins="0"/>
    <c:pageMargins b="0" l="0" r="0" t="0" header="0" footer="0.51181102362204722"/>
    <c:pageSetup paperSize="9" orientation="landscape" horizontalDpi="-3"/>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de-DE"/>
  <c:chart>
    <c:title>
      <c:tx>
        <c:strRef>
          <c:f>Planungsübersicht!$D$4</c:f>
          <c:strCache>
            <c:ptCount val="1"/>
            <c:pt idx="0">
              <c:v>Stadtteilschule Wilhelmsburg</c:v>
            </c:pt>
          </c:strCache>
        </c:strRef>
      </c:tx>
      <c:layout>
        <c:manualLayout>
          <c:xMode val="edge"/>
          <c:yMode val="edge"/>
          <c:x val="6.9258889996676634E-2"/>
          <c:y val="9.0188215320668549E-2"/>
        </c:manualLayout>
      </c:layout>
      <c:spPr>
        <a:noFill/>
        <a:ln w="25400">
          <a:noFill/>
        </a:ln>
      </c:spPr>
    </c:title>
    <c:plotArea>
      <c:layout>
        <c:manualLayout>
          <c:layoutTarget val="inner"/>
          <c:xMode val="edge"/>
          <c:yMode val="edge"/>
          <c:x val="7.2377303784185498E-2"/>
          <c:y val="0.17012561701392265"/>
          <c:w val="0.91299989794396363"/>
          <c:h val="0.64757642283562133"/>
        </c:manualLayout>
      </c:layout>
      <c:barChart>
        <c:barDir val="col"/>
        <c:grouping val="clustered"/>
        <c:ser>
          <c:idx val="1"/>
          <c:order val="0"/>
          <c:tx>
            <c:strRef>
              <c:f>Bilanz_pro_h_pro_m²!$B$49</c:f>
              <c:strCache>
                <c:ptCount val="1"/>
                <c:pt idx="0">
                  <c:v>Strom: CO2 [g pro m² und Std.]</c:v>
                </c:pt>
              </c:strCache>
            </c:strRef>
          </c:tx>
          <c:spPr>
            <a:solidFill>
              <a:srgbClr val="FFC000"/>
            </a:solidFill>
          </c:spPr>
          <c:cat>
            <c:numRef>
              <c:f>Bilanz_pro_h_pro_m²!$D$29:$AA$29</c:f>
              <c:numCache>
                <c:formatCode>General</c:formatCode>
                <c:ptCount val="2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numCache>
            </c:numRef>
          </c:cat>
          <c:val>
            <c:numRef>
              <c:f>Bilanz_pro_h_pro_m²!$D$49:$AA$49</c:f>
              <c:numCache>
                <c:formatCode>0.00</c:formatCode>
                <c:ptCount val="24"/>
                <c:pt idx="0">
                  <c:v>16.320193500000002</c:v>
                </c:pt>
                <c:pt idx="1">
                  <c:v>13.36084425</c:v>
                </c:pt>
                <c:pt idx="2">
                  <c:v>16.031240875000002</c:v>
                </c:pt>
                <c:pt idx="3">
                  <c:v>16.016983125000003</c:v>
                </c:pt>
                <c:pt idx="4">
                  <c:v>16.64359125</c:v>
                </c:pt>
                <c:pt idx="5">
                  <c:v>16.776907874999999</c:v>
                </c:pt>
                <c:pt idx="6">
                  <c:v>17.318835625000002</c:v>
                </c:pt>
                <c:pt idx="7">
                  <c:v>17.224028250000003</c:v>
                </c:pt>
                <c:pt idx="8">
                  <c:v>18.242191500000001</c:v>
                </c:pt>
                <c:pt idx="9">
                  <c:v>16.96072625</c:v>
                </c:pt>
                <c:pt idx="10">
                  <c:v>21.127986750000002</c:v>
                </c:pt>
                <c:pt idx="11">
                  <c:v>18.068433500000001</c:v>
                </c:pt>
                <c:pt idx="12">
                  <c:v>19.270615000000003</c:v>
                </c:pt>
                <c:pt idx="13">
                  <c:v>17.501654625</c:v>
                </c:pt>
                <c:pt idx="14">
                  <c:v>18.824360749999997</c:v>
                </c:pt>
                <c:pt idx="15">
                  <c:v>0</c:v>
                </c:pt>
                <c:pt idx="16">
                  <c:v>0</c:v>
                </c:pt>
                <c:pt idx="17">
                  <c:v>0</c:v>
                </c:pt>
                <c:pt idx="18">
                  <c:v>0</c:v>
                </c:pt>
                <c:pt idx="19">
                  <c:v>0</c:v>
                </c:pt>
                <c:pt idx="20">
                  <c:v>0</c:v>
                </c:pt>
                <c:pt idx="21">
                  <c:v>0</c:v>
                </c:pt>
                <c:pt idx="22">
                  <c:v>0</c:v>
                </c:pt>
                <c:pt idx="23">
                  <c:v>0</c:v>
                </c:pt>
              </c:numCache>
            </c:numRef>
          </c:val>
          <c:extLst xmlns:c16r2="http://schemas.microsoft.com/office/drawing/2015/06/chart">
            <c:ext xmlns:c16="http://schemas.microsoft.com/office/drawing/2014/chart" uri="{C3380CC4-5D6E-409C-BE32-E72D297353CC}">
              <c16:uniqueId val="{00000000-FF2D-45F7-8E53-F35679E79FD4}"/>
            </c:ext>
          </c:extLst>
        </c:ser>
        <c:ser>
          <c:idx val="0"/>
          <c:order val="1"/>
          <c:tx>
            <c:strRef>
              <c:f>Bilanz_pro_h_pro_m²!$B$39</c:f>
              <c:strCache>
                <c:ptCount val="1"/>
                <c:pt idx="0">
                  <c:v>Wärme: CO2 [g pro m² und Std.]</c:v>
                </c:pt>
              </c:strCache>
            </c:strRef>
          </c:tx>
          <c:spPr>
            <a:solidFill>
              <a:srgbClr val="FF0000"/>
            </a:solidFill>
          </c:spPr>
          <c:cat>
            <c:numRef>
              <c:f>Bilanz_pro_h_pro_m²!$D$29:$AA$29</c:f>
              <c:numCache>
                <c:formatCode>General</c:formatCode>
                <c:ptCount val="2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numCache>
            </c:numRef>
          </c:cat>
          <c:val>
            <c:numRef>
              <c:f>Bilanz_pro_h_pro_m²!$D$39:$AA$39</c:f>
              <c:numCache>
                <c:formatCode>0.00</c:formatCode>
                <c:ptCount val="24"/>
                <c:pt idx="0">
                  <c:v>117.58186101295641</c:v>
                </c:pt>
                <c:pt idx="1">
                  <c:v>105.5011547344111</c:v>
                </c:pt>
                <c:pt idx="2">
                  <c:v>84.786343612334804</c:v>
                </c:pt>
                <c:pt idx="3">
                  <c:v>105.17965169569204</c:v>
                </c:pt>
                <c:pt idx="4">
                  <c:v>110.39600000000002</c:v>
                </c:pt>
                <c:pt idx="5">
                  <c:v>99.803364879074664</c:v>
                </c:pt>
                <c:pt idx="6">
                  <c:v>97.100818833162734</c:v>
                </c:pt>
                <c:pt idx="7">
                  <c:v>109.73859432799016</c:v>
                </c:pt>
                <c:pt idx="8">
                  <c:v>106.0275229357798</c:v>
                </c:pt>
                <c:pt idx="9">
                  <c:v>98.023153252480711</c:v>
                </c:pt>
                <c:pt idx="10">
                  <c:v>93.470588235294116</c:v>
                </c:pt>
                <c:pt idx="11">
                  <c:v>95.40495867768594</c:v>
                </c:pt>
                <c:pt idx="12">
                  <c:v>84.584500000000006</c:v>
                </c:pt>
                <c:pt idx="13">
                  <c:v>82.9465</c:v>
                </c:pt>
                <c:pt idx="14">
                  <c:v>89.862499999999997</c:v>
                </c:pt>
                <c:pt idx="15">
                  <c:v>0</c:v>
                </c:pt>
                <c:pt idx="16">
                  <c:v>0</c:v>
                </c:pt>
                <c:pt idx="17">
                  <c:v>0</c:v>
                </c:pt>
                <c:pt idx="18">
                  <c:v>0</c:v>
                </c:pt>
                <c:pt idx="19">
                  <c:v>0</c:v>
                </c:pt>
                <c:pt idx="20">
                  <c:v>0</c:v>
                </c:pt>
                <c:pt idx="21">
                  <c:v>0</c:v>
                </c:pt>
                <c:pt idx="22">
                  <c:v>0</c:v>
                </c:pt>
                <c:pt idx="23">
                  <c:v>0</c:v>
                </c:pt>
              </c:numCache>
            </c:numRef>
          </c:val>
          <c:extLst xmlns:c16r2="http://schemas.microsoft.com/office/drawing/2015/06/chart">
            <c:ext xmlns:c16="http://schemas.microsoft.com/office/drawing/2014/chart" uri="{C3380CC4-5D6E-409C-BE32-E72D297353CC}">
              <c16:uniqueId val="{00000001-FF2D-45F7-8E53-F35679E79FD4}"/>
            </c:ext>
          </c:extLst>
        </c:ser>
        <c:ser>
          <c:idx val="2"/>
          <c:order val="2"/>
          <c:tx>
            <c:strRef>
              <c:f>Bilanz_pro_h_pro_m²!$B$51</c:f>
              <c:strCache>
                <c:ptCount val="1"/>
                <c:pt idx="0">
                  <c:v>Gesamtemissionen</c:v>
                </c:pt>
              </c:strCache>
            </c:strRef>
          </c:tx>
          <c:spPr>
            <a:solidFill>
              <a:schemeClr val="bg1">
                <a:lumMod val="50000"/>
              </a:schemeClr>
            </a:solidFill>
          </c:spPr>
          <c:cat>
            <c:numRef>
              <c:f>Bilanz_pro_h_pro_m²!$D$29:$AA$29</c:f>
              <c:numCache>
                <c:formatCode>General</c:formatCode>
                <c:ptCount val="2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numCache>
            </c:numRef>
          </c:cat>
          <c:val>
            <c:numRef>
              <c:f>Bilanz_pro_h_pro_m²!$D$51:$AA$51</c:f>
              <c:numCache>
                <c:formatCode>0.0</c:formatCode>
                <c:ptCount val="24"/>
                <c:pt idx="0">
                  <c:v>133.9020545129564</c:v>
                </c:pt>
                <c:pt idx="1">
                  <c:v>118.8619989844111</c:v>
                </c:pt>
                <c:pt idx="2">
                  <c:v>100.81758448733481</c:v>
                </c:pt>
                <c:pt idx="3">
                  <c:v>121.19663482069205</c:v>
                </c:pt>
                <c:pt idx="4">
                  <c:v>127.03959125000002</c:v>
                </c:pt>
                <c:pt idx="5">
                  <c:v>116.58027275407466</c:v>
                </c:pt>
                <c:pt idx="6">
                  <c:v>114.41965445816274</c:v>
                </c:pt>
                <c:pt idx="7">
                  <c:v>126.96262257799016</c:v>
                </c:pt>
                <c:pt idx="8">
                  <c:v>124.2697144357798</c:v>
                </c:pt>
                <c:pt idx="9">
                  <c:v>114.9838795024807</c:v>
                </c:pt>
                <c:pt idx="10">
                  <c:v>114.59857498529412</c:v>
                </c:pt>
                <c:pt idx="11">
                  <c:v>113.47339217768594</c:v>
                </c:pt>
                <c:pt idx="12">
                  <c:v>103.85511500000001</c:v>
                </c:pt>
                <c:pt idx="13">
                  <c:v>100.448154625</c:v>
                </c:pt>
                <c:pt idx="14">
                  <c:v>108.68686074999999</c:v>
                </c:pt>
                <c:pt idx="15">
                  <c:v>0</c:v>
                </c:pt>
                <c:pt idx="16">
                  <c:v>0</c:v>
                </c:pt>
                <c:pt idx="17">
                  <c:v>0</c:v>
                </c:pt>
                <c:pt idx="18">
                  <c:v>0</c:v>
                </c:pt>
                <c:pt idx="19">
                  <c:v>0</c:v>
                </c:pt>
                <c:pt idx="20">
                  <c:v>0</c:v>
                </c:pt>
                <c:pt idx="21">
                  <c:v>0</c:v>
                </c:pt>
                <c:pt idx="22">
                  <c:v>0</c:v>
                </c:pt>
                <c:pt idx="23">
                  <c:v>0</c:v>
                </c:pt>
              </c:numCache>
            </c:numRef>
          </c:val>
          <c:extLst xmlns:c16r2="http://schemas.microsoft.com/office/drawing/2015/06/chart">
            <c:ext xmlns:c16="http://schemas.microsoft.com/office/drawing/2014/chart" uri="{C3380CC4-5D6E-409C-BE32-E72D297353CC}">
              <c16:uniqueId val="{00000002-FF2D-45F7-8E53-F35679E79FD4}"/>
            </c:ext>
          </c:extLst>
        </c:ser>
        <c:dLbls/>
        <c:axId val="284284800"/>
        <c:axId val="284286336"/>
      </c:barChart>
      <c:catAx>
        <c:axId val="284284800"/>
        <c:scaling>
          <c:orientation val="minMax"/>
        </c:scaling>
        <c:axPos val="b"/>
        <c:numFmt formatCode="General" sourceLinked="1"/>
        <c:tickLblPos val="nextTo"/>
        <c:txPr>
          <a:bodyPr rot="2700000"/>
          <a:lstStyle/>
          <a:p>
            <a:pPr>
              <a:defRPr sz="1200"/>
            </a:pPr>
            <a:endParaRPr lang="de-DE"/>
          </a:p>
        </c:txPr>
        <c:crossAx val="284286336"/>
        <c:crosses val="autoZero"/>
        <c:auto val="1"/>
        <c:lblAlgn val="ctr"/>
        <c:lblOffset val="100"/>
      </c:catAx>
      <c:valAx>
        <c:axId val="284286336"/>
        <c:scaling>
          <c:orientation val="minMax"/>
        </c:scaling>
        <c:axPos val="l"/>
        <c:majorGridlines/>
        <c:title>
          <c:tx>
            <c:rich>
              <a:bodyPr rot="-5400000" vert="horz"/>
              <a:lstStyle/>
              <a:p>
                <a:pPr>
                  <a:defRPr sz="1600"/>
                </a:pPr>
                <a:r>
                  <a:rPr lang="de-DE" sz="1600"/>
                  <a:t>CO</a:t>
                </a:r>
                <a:r>
                  <a:rPr lang="de-DE" sz="1600" baseline="-25000"/>
                  <a:t>2</a:t>
                </a:r>
                <a:r>
                  <a:rPr lang="de-DE" sz="1600"/>
                  <a:t> in Gramm</a:t>
                </a:r>
                <a:endParaRPr lang="de-DE"/>
              </a:p>
            </c:rich>
          </c:tx>
          <c:layout>
            <c:manualLayout>
              <c:xMode val="edge"/>
              <c:yMode val="edge"/>
              <c:x val="4.6551293387791784E-3"/>
              <c:y val="0.34815775351501133"/>
            </c:manualLayout>
          </c:layout>
          <c:spPr>
            <a:noFill/>
            <a:ln w="25400">
              <a:noFill/>
            </a:ln>
          </c:spPr>
        </c:title>
        <c:numFmt formatCode="0" sourceLinked="0"/>
        <c:tickLblPos val="nextTo"/>
        <c:spPr>
          <a:ln w="9525">
            <a:solidFill>
              <a:schemeClr val="tx1">
                <a:lumMod val="50000"/>
                <a:lumOff val="50000"/>
              </a:schemeClr>
            </a:solidFill>
          </a:ln>
        </c:spPr>
        <c:txPr>
          <a:bodyPr/>
          <a:lstStyle/>
          <a:p>
            <a:pPr>
              <a:defRPr sz="1100"/>
            </a:pPr>
            <a:endParaRPr lang="de-DE"/>
          </a:p>
        </c:txPr>
        <c:crossAx val="284284800"/>
        <c:crosses val="autoZero"/>
        <c:crossBetween val="between"/>
      </c:valAx>
      <c:spPr>
        <a:ln>
          <a:solidFill>
            <a:schemeClr val="tx1">
              <a:lumMod val="50000"/>
              <a:lumOff val="50000"/>
            </a:schemeClr>
          </a:solidFill>
        </a:ln>
      </c:spPr>
    </c:plotArea>
    <c:legend>
      <c:legendPos val="b"/>
      <c:layout>
        <c:manualLayout>
          <c:xMode val="edge"/>
          <c:yMode val="edge"/>
          <c:x val="6.6259803267363249E-2"/>
          <c:y val="0.92618264096298242"/>
          <c:w val="0.91932475539261449"/>
          <c:h val="5.5426554439315816E-2"/>
        </c:manualLayout>
      </c:layout>
      <c:spPr>
        <a:ln>
          <a:solidFill>
            <a:schemeClr val="tx1">
              <a:lumMod val="50000"/>
              <a:lumOff val="50000"/>
            </a:schemeClr>
          </a:solidFill>
        </a:ln>
      </c:spPr>
      <c:txPr>
        <a:bodyPr/>
        <a:lstStyle/>
        <a:p>
          <a:pPr>
            <a:defRPr sz="1200"/>
          </a:pPr>
          <a:endParaRPr lang="de-DE"/>
        </a:p>
      </c:txPr>
    </c:legend>
    <c:dispBlanksAs val="gap"/>
  </c:chart>
  <c:txPr>
    <a:bodyPr/>
    <a:lstStyle/>
    <a:p>
      <a:pPr>
        <a:defRPr>
          <a:latin typeface="Arial"/>
          <a:cs typeface="Arial"/>
        </a:defRPr>
      </a:pPr>
      <a:endParaRPr lang="de-DE"/>
    </a:p>
  </c:txPr>
  <c:printSettings>
    <c:headerFooter/>
    <c:pageMargins b="0" l="0.19685039370078738" r="0.19685039370078738" t="0" header="0.31496062992126039" footer="0.31496062992126039"/>
    <c:pageSetup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lang val="de-DE"/>
  <c:chart>
    <c:title>
      <c:tx>
        <c:strRef>
          <c:f>Planungsübersicht!$D$4</c:f>
          <c:strCache>
            <c:ptCount val="1"/>
            <c:pt idx="0">
              <c:v>Stadtteilschule Wilhelmsburg</c:v>
            </c:pt>
          </c:strCache>
        </c:strRef>
      </c:tx>
      <c:layout>
        <c:manualLayout>
          <c:xMode val="edge"/>
          <c:yMode val="edge"/>
          <c:x val="6.9258889996676634E-2"/>
          <c:y val="9.0188215320668549E-2"/>
        </c:manualLayout>
      </c:layout>
      <c:spPr>
        <a:noFill/>
        <a:ln w="25400">
          <a:noFill/>
        </a:ln>
      </c:spPr>
    </c:title>
    <c:plotArea>
      <c:layout>
        <c:manualLayout>
          <c:layoutTarget val="inner"/>
          <c:xMode val="edge"/>
          <c:yMode val="edge"/>
          <c:x val="7.2377303784185498E-2"/>
          <c:y val="0.17012561701392265"/>
          <c:w val="0.91299989794396363"/>
          <c:h val="0.64757642283562133"/>
        </c:manualLayout>
      </c:layout>
      <c:barChart>
        <c:barDir val="col"/>
        <c:grouping val="clustered"/>
        <c:ser>
          <c:idx val="1"/>
          <c:order val="0"/>
          <c:tx>
            <c:strRef>
              <c:f>Bilanz_pro_h_pro_m²!$B$49</c:f>
              <c:strCache>
                <c:ptCount val="1"/>
                <c:pt idx="0">
                  <c:v>Strom: CO2 [g pro m² und Std.]</c:v>
                </c:pt>
              </c:strCache>
            </c:strRef>
          </c:tx>
          <c:spPr>
            <a:solidFill>
              <a:srgbClr val="FFC000"/>
            </a:solidFill>
          </c:spPr>
          <c:cat>
            <c:numRef>
              <c:f>Bilanz_pro_h_pro_m²!$D$29:$AK$29</c:f>
              <c:numCache>
                <c:formatCode>General</c:formatCode>
                <c:ptCount val="3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pt idx="24">
                  <c:v>2031</c:v>
                </c:pt>
                <c:pt idx="25">
                  <c:v>2032</c:v>
                </c:pt>
                <c:pt idx="26">
                  <c:v>2033</c:v>
                </c:pt>
                <c:pt idx="27">
                  <c:v>2034</c:v>
                </c:pt>
                <c:pt idx="28">
                  <c:v>2035</c:v>
                </c:pt>
                <c:pt idx="29">
                  <c:v>2036</c:v>
                </c:pt>
                <c:pt idx="30">
                  <c:v>2037</c:v>
                </c:pt>
                <c:pt idx="31">
                  <c:v>2038</c:v>
                </c:pt>
                <c:pt idx="32">
                  <c:v>2039</c:v>
                </c:pt>
                <c:pt idx="33">
                  <c:v>2040</c:v>
                </c:pt>
              </c:numCache>
            </c:numRef>
          </c:cat>
          <c:val>
            <c:numRef>
              <c:f>Bilanz_pro_h_pro_m²!$D$49:$AK$49</c:f>
              <c:numCache>
                <c:formatCode>0.00</c:formatCode>
                <c:ptCount val="34"/>
                <c:pt idx="0">
                  <c:v>16.320193500000002</c:v>
                </c:pt>
                <c:pt idx="1">
                  <c:v>13.36084425</c:v>
                </c:pt>
                <c:pt idx="2">
                  <c:v>16.031240875000002</c:v>
                </c:pt>
                <c:pt idx="3">
                  <c:v>16.016983125000003</c:v>
                </c:pt>
                <c:pt idx="4">
                  <c:v>16.64359125</c:v>
                </c:pt>
                <c:pt idx="5">
                  <c:v>16.776907874999999</c:v>
                </c:pt>
                <c:pt idx="6">
                  <c:v>17.318835625000002</c:v>
                </c:pt>
                <c:pt idx="7">
                  <c:v>17.224028250000003</c:v>
                </c:pt>
                <c:pt idx="8">
                  <c:v>18.242191500000001</c:v>
                </c:pt>
                <c:pt idx="9">
                  <c:v>16.96072625</c:v>
                </c:pt>
                <c:pt idx="10">
                  <c:v>21.127986750000002</c:v>
                </c:pt>
                <c:pt idx="11">
                  <c:v>18.068433500000001</c:v>
                </c:pt>
                <c:pt idx="12">
                  <c:v>19.270615000000003</c:v>
                </c:pt>
                <c:pt idx="13">
                  <c:v>17.501654625</c:v>
                </c:pt>
                <c:pt idx="14">
                  <c:v>18.824360749999997</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extLst xmlns:c16r2="http://schemas.microsoft.com/office/drawing/2015/06/chart">
            <c:ext xmlns:c16="http://schemas.microsoft.com/office/drawing/2014/chart" uri="{C3380CC4-5D6E-409C-BE32-E72D297353CC}">
              <c16:uniqueId val="{00000000-5594-4302-B470-C293EA9940C7}"/>
            </c:ext>
          </c:extLst>
        </c:ser>
        <c:ser>
          <c:idx val="0"/>
          <c:order val="1"/>
          <c:tx>
            <c:strRef>
              <c:f>Bilanz_pro_h_pro_m²!$B$39</c:f>
              <c:strCache>
                <c:ptCount val="1"/>
                <c:pt idx="0">
                  <c:v>Wärme: CO2 [g pro m² und Std.]</c:v>
                </c:pt>
              </c:strCache>
            </c:strRef>
          </c:tx>
          <c:spPr>
            <a:solidFill>
              <a:srgbClr val="FF0000"/>
            </a:solidFill>
          </c:spPr>
          <c:cat>
            <c:numRef>
              <c:f>Bilanz_pro_h_pro_m²!$D$29:$AK$29</c:f>
              <c:numCache>
                <c:formatCode>General</c:formatCode>
                <c:ptCount val="3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pt idx="24">
                  <c:v>2031</c:v>
                </c:pt>
                <c:pt idx="25">
                  <c:v>2032</c:v>
                </c:pt>
                <c:pt idx="26">
                  <c:v>2033</c:v>
                </c:pt>
                <c:pt idx="27">
                  <c:v>2034</c:v>
                </c:pt>
                <c:pt idx="28">
                  <c:v>2035</c:v>
                </c:pt>
                <c:pt idx="29">
                  <c:v>2036</c:v>
                </c:pt>
                <c:pt idx="30">
                  <c:v>2037</c:v>
                </c:pt>
                <c:pt idx="31">
                  <c:v>2038</c:v>
                </c:pt>
                <c:pt idx="32">
                  <c:v>2039</c:v>
                </c:pt>
                <c:pt idx="33">
                  <c:v>2040</c:v>
                </c:pt>
              </c:numCache>
            </c:numRef>
          </c:cat>
          <c:val>
            <c:numRef>
              <c:f>Bilanz_pro_h_pro_m²!$D$39:$AK$39</c:f>
              <c:numCache>
                <c:formatCode>0.00</c:formatCode>
                <c:ptCount val="34"/>
                <c:pt idx="0">
                  <c:v>117.58186101295641</c:v>
                </c:pt>
                <c:pt idx="1">
                  <c:v>105.5011547344111</c:v>
                </c:pt>
                <c:pt idx="2">
                  <c:v>84.786343612334804</c:v>
                </c:pt>
                <c:pt idx="3">
                  <c:v>105.17965169569204</c:v>
                </c:pt>
                <c:pt idx="4">
                  <c:v>110.39600000000002</c:v>
                </c:pt>
                <c:pt idx="5">
                  <c:v>99.803364879074664</c:v>
                </c:pt>
                <c:pt idx="6">
                  <c:v>97.100818833162734</c:v>
                </c:pt>
                <c:pt idx="7">
                  <c:v>109.73859432799016</c:v>
                </c:pt>
                <c:pt idx="8">
                  <c:v>106.0275229357798</c:v>
                </c:pt>
                <c:pt idx="9">
                  <c:v>98.023153252480711</c:v>
                </c:pt>
                <c:pt idx="10">
                  <c:v>93.470588235294116</c:v>
                </c:pt>
                <c:pt idx="11">
                  <c:v>95.40495867768594</c:v>
                </c:pt>
                <c:pt idx="12">
                  <c:v>84.584500000000006</c:v>
                </c:pt>
                <c:pt idx="13">
                  <c:v>82.9465</c:v>
                </c:pt>
                <c:pt idx="14">
                  <c:v>89.862499999999997</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extLst xmlns:c16r2="http://schemas.microsoft.com/office/drawing/2015/06/chart">
            <c:ext xmlns:c16="http://schemas.microsoft.com/office/drawing/2014/chart" uri="{C3380CC4-5D6E-409C-BE32-E72D297353CC}">
              <c16:uniqueId val="{00000001-5594-4302-B470-C293EA9940C7}"/>
            </c:ext>
          </c:extLst>
        </c:ser>
        <c:ser>
          <c:idx val="2"/>
          <c:order val="2"/>
          <c:tx>
            <c:strRef>
              <c:f>Bilanz_pro_h_pro_m²!$B$51</c:f>
              <c:strCache>
                <c:ptCount val="1"/>
                <c:pt idx="0">
                  <c:v>Gesamtemissionen</c:v>
                </c:pt>
              </c:strCache>
            </c:strRef>
          </c:tx>
          <c:spPr>
            <a:solidFill>
              <a:schemeClr val="bg1">
                <a:lumMod val="50000"/>
              </a:schemeClr>
            </a:solidFill>
          </c:spPr>
          <c:cat>
            <c:numRef>
              <c:f>Bilanz_pro_h_pro_m²!$D$29:$AK$29</c:f>
              <c:numCache>
                <c:formatCode>General</c:formatCode>
                <c:ptCount val="3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pt idx="24">
                  <c:v>2031</c:v>
                </c:pt>
                <c:pt idx="25">
                  <c:v>2032</c:v>
                </c:pt>
                <c:pt idx="26">
                  <c:v>2033</c:v>
                </c:pt>
                <c:pt idx="27">
                  <c:v>2034</c:v>
                </c:pt>
                <c:pt idx="28">
                  <c:v>2035</c:v>
                </c:pt>
                <c:pt idx="29">
                  <c:v>2036</c:v>
                </c:pt>
                <c:pt idx="30">
                  <c:v>2037</c:v>
                </c:pt>
                <c:pt idx="31">
                  <c:v>2038</c:v>
                </c:pt>
                <c:pt idx="32">
                  <c:v>2039</c:v>
                </c:pt>
                <c:pt idx="33">
                  <c:v>2040</c:v>
                </c:pt>
              </c:numCache>
            </c:numRef>
          </c:cat>
          <c:val>
            <c:numRef>
              <c:f>Bilanz_pro_h_pro_m²!$D$51:$AK$51</c:f>
              <c:numCache>
                <c:formatCode>0.0</c:formatCode>
                <c:ptCount val="34"/>
                <c:pt idx="0">
                  <c:v>133.9020545129564</c:v>
                </c:pt>
                <c:pt idx="1">
                  <c:v>118.8619989844111</c:v>
                </c:pt>
                <c:pt idx="2">
                  <c:v>100.81758448733481</c:v>
                </c:pt>
                <c:pt idx="3">
                  <c:v>121.19663482069205</c:v>
                </c:pt>
                <c:pt idx="4">
                  <c:v>127.03959125000002</c:v>
                </c:pt>
                <c:pt idx="5">
                  <c:v>116.58027275407466</c:v>
                </c:pt>
                <c:pt idx="6">
                  <c:v>114.41965445816274</c:v>
                </c:pt>
                <c:pt idx="7">
                  <c:v>126.96262257799016</c:v>
                </c:pt>
                <c:pt idx="8">
                  <c:v>124.2697144357798</c:v>
                </c:pt>
                <c:pt idx="9">
                  <c:v>114.9838795024807</c:v>
                </c:pt>
                <c:pt idx="10">
                  <c:v>114.59857498529412</c:v>
                </c:pt>
                <c:pt idx="11">
                  <c:v>113.47339217768594</c:v>
                </c:pt>
                <c:pt idx="12">
                  <c:v>103.85511500000001</c:v>
                </c:pt>
                <c:pt idx="13">
                  <c:v>100.448154625</c:v>
                </c:pt>
                <c:pt idx="14">
                  <c:v>108.68686074999999</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extLst xmlns:c16r2="http://schemas.microsoft.com/office/drawing/2015/06/chart">
            <c:ext xmlns:c16="http://schemas.microsoft.com/office/drawing/2014/chart" uri="{C3380CC4-5D6E-409C-BE32-E72D297353CC}">
              <c16:uniqueId val="{00000002-5594-4302-B470-C293EA9940C7}"/>
            </c:ext>
          </c:extLst>
        </c:ser>
        <c:dLbls/>
        <c:axId val="284519040"/>
        <c:axId val="284543616"/>
      </c:barChart>
      <c:catAx>
        <c:axId val="284519040"/>
        <c:scaling>
          <c:orientation val="minMax"/>
        </c:scaling>
        <c:axPos val="b"/>
        <c:numFmt formatCode="General" sourceLinked="1"/>
        <c:tickLblPos val="nextTo"/>
        <c:txPr>
          <a:bodyPr rot="2700000"/>
          <a:lstStyle/>
          <a:p>
            <a:pPr>
              <a:defRPr sz="1200"/>
            </a:pPr>
            <a:endParaRPr lang="de-DE"/>
          </a:p>
        </c:txPr>
        <c:crossAx val="284543616"/>
        <c:crosses val="autoZero"/>
        <c:auto val="1"/>
        <c:lblAlgn val="ctr"/>
        <c:lblOffset val="100"/>
      </c:catAx>
      <c:valAx>
        <c:axId val="284543616"/>
        <c:scaling>
          <c:orientation val="minMax"/>
        </c:scaling>
        <c:axPos val="l"/>
        <c:majorGridlines/>
        <c:title>
          <c:tx>
            <c:rich>
              <a:bodyPr rot="-5400000" vert="horz"/>
              <a:lstStyle/>
              <a:p>
                <a:pPr>
                  <a:defRPr sz="1600"/>
                </a:pPr>
                <a:r>
                  <a:rPr lang="de-DE" sz="1600"/>
                  <a:t>CO</a:t>
                </a:r>
                <a:r>
                  <a:rPr lang="de-DE" sz="1600" baseline="-25000"/>
                  <a:t>2</a:t>
                </a:r>
                <a:r>
                  <a:rPr lang="de-DE" sz="1600"/>
                  <a:t> in Gramm</a:t>
                </a:r>
                <a:endParaRPr/>
              </a:p>
            </c:rich>
          </c:tx>
          <c:layout>
            <c:manualLayout>
              <c:xMode val="edge"/>
              <c:yMode val="edge"/>
              <c:x val="4.6551293387791784E-3"/>
              <c:y val="0.34815775351501133"/>
            </c:manualLayout>
          </c:layout>
          <c:spPr>
            <a:noFill/>
            <a:ln w="25400">
              <a:noFill/>
            </a:ln>
          </c:spPr>
        </c:title>
        <c:numFmt formatCode="0" sourceLinked="0"/>
        <c:tickLblPos val="nextTo"/>
        <c:spPr>
          <a:ln w="9525">
            <a:solidFill>
              <a:schemeClr val="tx1">
                <a:lumMod val="50000"/>
                <a:lumOff val="50000"/>
              </a:schemeClr>
            </a:solidFill>
          </a:ln>
        </c:spPr>
        <c:txPr>
          <a:bodyPr/>
          <a:lstStyle/>
          <a:p>
            <a:pPr>
              <a:defRPr sz="1100"/>
            </a:pPr>
            <a:endParaRPr lang="de-DE"/>
          </a:p>
        </c:txPr>
        <c:crossAx val="284519040"/>
        <c:crosses val="autoZero"/>
        <c:crossBetween val="between"/>
      </c:valAx>
      <c:spPr>
        <a:ln>
          <a:solidFill>
            <a:schemeClr val="tx1">
              <a:lumMod val="50000"/>
              <a:lumOff val="50000"/>
            </a:schemeClr>
          </a:solidFill>
        </a:ln>
      </c:spPr>
    </c:plotArea>
    <c:legend>
      <c:legendPos val="b"/>
      <c:layout>
        <c:manualLayout>
          <c:xMode val="edge"/>
          <c:yMode val="edge"/>
          <c:x val="6.6259803267363249E-2"/>
          <c:y val="0.92618264096298242"/>
          <c:w val="0.91932475539261449"/>
          <c:h val="5.5426554439315816E-2"/>
        </c:manualLayout>
      </c:layout>
      <c:spPr>
        <a:ln>
          <a:solidFill>
            <a:schemeClr val="tx1">
              <a:lumMod val="50000"/>
              <a:lumOff val="50000"/>
            </a:schemeClr>
          </a:solidFill>
        </a:ln>
      </c:spPr>
      <c:txPr>
        <a:bodyPr/>
        <a:lstStyle/>
        <a:p>
          <a:pPr>
            <a:defRPr sz="1200"/>
          </a:pPr>
          <a:endParaRPr lang="de-DE"/>
        </a:p>
      </c:txPr>
    </c:legend>
    <c:dispBlanksAs val="gap"/>
  </c:chart>
  <c:txPr>
    <a:bodyPr/>
    <a:lstStyle/>
    <a:p>
      <a:pPr>
        <a:defRPr>
          <a:latin typeface="Arial"/>
          <a:cs typeface="Arial"/>
        </a:defRPr>
      </a:pPr>
      <a:endParaRPr lang="de-DE"/>
    </a:p>
  </c:txPr>
  <c:printSettings>
    <c:headerFooter/>
    <c:pageMargins b="0" l="0.19685039370078738" r="0.19685039370078738" t="0" header="0.31496062992126039" footer="0.31496062992126039"/>
    <c:pageSetup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lang val="de-DE"/>
  <c:chart>
    <c:title>
      <c:tx>
        <c:strRef>
          <c:f>Planungsübersicht!$D$4</c:f>
          <c:strCache>
            <c:ptCount val="1"/>
            <c:pt idx="0">
              <c:v>Stadtteilschule Wilhelmsburg</c:v>
            </c:pt>
          </c:strCache>
        </c:strRef>
      </c:tx>
      <c:layout>
        <c:manualLayout>
          <c:xMode val="edge"/>
          <c:yMode val="edge"/>
          <c:x val="5.1096473517733436E-2"/>
          <c:y val="9.0188215320668549E-2"/>
        </c:manualLayout>
      </c:layout>
      <c:spPr>
        <a:noFill/>
        <a:ln w="25400">
          <a:noFill/>
        </a:ln>
      </c:spPr>
    </c:title>
    <c:plotArea>
      <c:layout>
        <c:manualLayout>
          <c:layoutTarget val="inner"/>
          <c:xMode val="edge"/>
          <c:yMode val="edge"/>
          <c:x val="5.7973534558180315E-2"/>
          <c:y val="0.17012561701392265"/>
          <c:w val="0.92582037822195307"/>
          <c:h val="0.64757642283562133"/>
        </c:manualLayout>
      </c:layout>
      <c:barChart>
        <c:barDir val="col"/>
        <c:grouping val="clustered"/>
        <c:ser>
          <c:idx val="1"/>
          <c:order val="0"/>
          <c:tx>
            <c:strRef>
              <c:f>Bilanz_pro_h_pro_m²!$B$49</c:f>
              <c:strCache>
                <c:ptCount val="1"/>
                <c:pt idx="0">
                  <c:v>Strom: CO2 [g pro m² und Std.]</c:v>
                </c:pt>
              </c:strCache>
            </c:strRef>
          </c:tx>
          <c:spPr>
            <a:solidFill>
              <a:srgbClr val="FFC000"/>
            </a:solidFill>
          </c:spPr>
          <c:cat>
            <c:numRef>
              <c:f>Bilanz_pro_h_pro_m²!$D$29:$AU$29</c:f>
              <c:numCache>
                <c:formatCode>General</c:formatCode>
                <c:ptCount val="4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pt idx="24">
                  <c:v>2031</c:v>
                </c:pt>
                <c:pt idx="25">
                  <c:v>2032</c:v>
                </c:pt>
                <c:pt idx="26">
                  <c:v>2033</c:v>
                </c:pt>
                <c:pt idx="27">
                  <c:v>2034</c:v>
                </c:pt>
                <c:pt idx="28">
                  <c:v>2035</c:v>
                </c:pt>
                <c:pt idx="29">
                  <c:v>2036</c:v>
                </c:pt>
                <c:pt idx="30">
                  <c:v>2037</c:v>
                </c:pt>
                <c:pt idx="31">
                  <c:v>2038</c:v>
                </c:pt>
                <c:pt idx="32">
                  <c:v>2039</c:v>
                </c:pt>
                <c:pt idx="33">
                  <c:v>2040</c:v>
                </c:pt>
                <c:pt idx="34">
                  <c:v>2041</c:v>
                </c:pt>
                <c:pt idx="35">
                  <c:v>2042</c:v>
                </c:pt>
                <c:pt idx="36">
                  <c:v>2043</c:v>
                </c:pt>
                <c:pt idx="37">
                  <c:v>2044</c:v>
                </c:pt>
                <c:pt idx="38">
                  <c:v>2045</c:v>
                </c:pt>
                <c:pt idx="39">
                  <c:v>2046</c:v>
                </c:pt>
                <c:pt idx="40">
                  <c:v>2047</c:v>
                </c:pt>
                <c:pt idx="41">
                  <c:v>2048</c:v>
                </c:pt>
                <c:pt idx="42">
                  <c:v>2049</c:v>
                </c:pt>
                <c:pt idx="43">
                  <c:v>2050</c:v>
                </c:pt>
              </c:numCache>
            </c:numRef>
          </c:cat>
          <c:val>
            <c:numRef>
              <c:f>Bilanz_pro_h_pro_m²!$D$49:$AU$49</c:f>
              <c:numCache>
                <c:formatCode>0.00</c:formatCode>
                <c:ptCount val="44"/>
                <c:pt idx="0">
                  <c:v>16.320193500000002</c:v>
                </c:pt>
                <c:pt idx="1">
                  <c:v>13.36084425</c:v>
                </c:pt>
                <c:pt idx="2">
                  <c:v>16.031240875000002</c:v>
                </c:pt>
                <c:pt idx="3">
                  <c:v>16.016983125000003</c:v>
                </c:pt>
                <c:pt idx="4">
                  <c:v>16.64359125</c:v>
                </c:pt>
                <c:pt idx="5">
                  <c:v>16.776907874999999</c:v>
                </c:pt>
                <c:pt idx="6">
                  <c:v>17.318835625000002</c:v>
                </c:pt>
                <c:pt idx="7">
                  <c:v>17.224028250000003</c:v>
                </c:pt>
                <c:pt idx="8">
                  <c:v>18.242191500000001</c:v>
                </c:pt>
                <c:pt idx="9">
                  <c:v>16.96072625</c:v>
                </c:pt>
                <c:pt idx="10">
                  <c:v>21.127986750000002</c:v>
                </c:pt>
                <c:pt idx="11">
                  <c:v>18.068433500000001</c:v>
                </c:pt>
                <c:pt idx="12">
                  <c:v>19.270615000000003</c:v>
                </c:pt>
                <c:pt idx="13">
                  <c:v>17.501654625</c:v>
                </c:pt>
                <c:pt idx="14">
                  <c:v>18.824360749999997</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extLst xmlns:c16r2="http://schemas.microsoft.com/office/drawing/2015/06/chart">
            <c:ext xmlns:c16="http://schemas.microsoft.com/office/drawing/2014/chart" uri="{C3380CC4-5D6E-409C-BE32-E72D297353CC}">
              <c16:uniqueId val="{00000000-21AD-4722-B42E-4A93FAF8A082}"/>
            </c:ext>
          </c:extLst>
        </c:ser>
        <c:ser>
          <c:idx val="0"/>
          <c:order val="1"/>
          <c:tx>
            <c:strRef>
              <c:f>Bilanz_pro_h_pro_m²!$B$39</c:f>
              <c:strCache>
                <c:ptCount val="1"/>
                <c:pt idx="0">
                  <c:v>Wärme: CO2 [g pro m² und Std.]</c:v>
                </c:pt>
              </c:strCache>
            </c:strRef>
          </c:tx>
          <c:spPr>
            <a:solidFill>
              <a:srgbClr val="FF0000"/>
            </a:solidFill>
          </c:spPr>
          <c:cat>
            <c:numRef>
              <c:f>Bilanz_pro_h_pro_m²!$D$29:$AU$29</c:f>
              <c:numCache>
                <c:formatCode>General</c:formatCode>
                <c:ptCount val="4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pt idx="24">
                  <c:v>2031</c:v>
                </c:pt>
                <c:pt idx="25">
                  <c:v>2032</c:v>
                </c:pt>
                <c:pt idx="26">
                  <c:v>2033</c:v>
                </c:pt>
                <c:pt idx="27">
                  <c:v>2034</c:v>
                </c:pt>
                <c:pt idx="28">
                  <c:v>2035</c:v>
                </c:pt>
                <c:pt idx="29">
                  <c:v>2036</c:v>
                </c:pt>
                <c:pt idx="30">
                  <c:v>2037</c:v>
                </c:pt>
                <c:pt idx="31">
                  <c:v>2038</c:v>
                </c:pt>
                <c:pt idx="32">
                  <c:v>2039</c:v>
                </c:pt>
                <c:pt idx="33">
                  <c:v>2040</c:v>
                </c:pt>
                <c:pt idx="34">
                  <c:v>2041</c:v>
                </c:pt>
                <c:pt idx="35">
                  <c:v>2042</c:v>
                </c:pt>
                <c:pt idx="36">
                  <c:v>2043</c:v>
                </c:pt>
                <c:pt idx="37">
                  <c:v>2044</c:v>
                </c:pt>
                <c:pt idx="38">
                  <c:v>2045</c:v>
                </c:pt>
                <c:pt idx="39">
                  <c:v>2046</c:v>
                </c:pt>
                <c:pt idx="40">
                  <c:v>2047</c:v>
                </c:pt>
                <c:pt idx="41">
                  <c:v>2048</c:v>
                </c:pt>
                <c:pt idx="42">
                  <c:v>2049</c:v>
                </c:pt>
                <c:pt idx="43">
                  <c:v>2050</c:v>
                </c:pt>
              </c:numCache>
            </c:numRef>
          </c:cat>
          <c:val>
            <c:numRef>
              <c:f>Bilanz_pro_h_pro_m²!$D$39:$AU$39</c:f>
              <c:numCache>
                <c:formatCode>0.00</c:formatCode>
                <c:ptCount val="44"/>
                <c:pt idx="0">
                  <c:v>117.58186101295641</c:v>
                </c:pt>
                <c:pt idx="1">
                  <c:v>105.5011547344111</c:v>
                </c:pt>
                <c:pt idx="2">
                  <c:v>84.786343612334804</c:v>
                </c:pt>
                <c:pt idx="3">
                  <c:v>105.17965169569204</c:v>
                </c:pt>
                <c:pt idx="4">
                  <c:v>110.39600000000002</c:v>
                </c:pt>
                <c:pt idx="5">
                  <c:v>99.803364879074664</c:v>
                </c:pt>
                <c:pt idx="6">
                  <c:v>97.100818833162734</c:v>
                </c:pt>
                <c:pt idx="7">
                  <c:v>109.73859432799016</c:v>
                </c:pt>
                <c:pt idx="8">
                  <c:v>106.0275229357798</c:v>
                </c:pt>
                <c:pt idx="9">
                  <c:v>98.023153252480711</c:v>
                </c:pt>
                <c:pt idx="10">
                  <c:v>93.470588235294116</c:v>
                </c:pt>
                <c:pt idx="11">
                  <c:v>95.40495867768594</c:v>
                </c:pt>
                <c:pt idx="12">
                  <c:v>84.584500000000006</c:v>
                </c:pt>
                <c:pt idx="13">
                  <c:v>82.9465</c:v>
                </c:pt>
                <c:pt idx="14">
                  <c:v>89.862499999999997</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extLst xmlns:c16r2="http://schemas.microsoft.com/office/drawing/2015/06/chart">
            <c:ext xmlns:c16="http://schemas.microsoft.com/office/drawing/2014/chart" uri="{C3380CC4-5D6E-409C-BE32-E72D297353CC}">
              <c16:uniqueId val="{00000001-21AD-4722-B42E-4A93FAF8A082}"/>
            </c:ext>
          </c:extLst>
        </c:ser>
        <c:ser>
          <c:idx val="2"/>
          <c:order val="2"/>
          <c:tx>
            <c:strRef>
              <c:f>Bilanz_pro_h_pro_m²!$B$51</c:f>
              <c:strCache>
                <c:ptCount val="1"/>
                <c:pt idx="0">
                  <c:v>Gesamtemissionen</c:v>
                </c:pt>
              </c:strCache>
            </c:strRef>
          </c:tx>
          <c:spPr>
            <a:solidFill>
              <a:schemeClr val="bg1">
                <a:lumMod val="50000"/>
              </a:schemeClr>
            </a:solidFill>
          </c:spPr>
          <c:cat>
            <c:numRef>
              <c:f>Bilanz_pro_h_pro_m²!$D$29:$AU$29</c:f>
              <c:numCache>
                <c:formatCode>General</c:formatCode>
                <c:ptCount val="4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pt idx="24">
                  <c:v>2031</c:v>
                </c:pt>
                <c:pt idx="25">
                  <c:v>2032</c:v>
                </c:pt>
                <c:pt idx="26">
                  <c:v>2033</c:v>
                </c:pt>
                <c:pt idx="27">
                  <c:v>2034</c:v>
                </c:pt>
                <c:pt idx="28">
                  <c:v>2035</c:v>
                </c:pt>
                <c:pt idx="29">
                  <c:v>2036</c:v>
                </c:pt>
                <c:pt idx="30">
                  <c:v>2037</c:v>
                </c:pt>
                <c:pt idx="31">
                  <c:v>2038</c:v>
                </c:pt>
                <c:pt idx="32">
                  <c:v>2039</c:v>
                </c:pt>
                <c:pt idx="33">
                  <c:v>2040</c:v>
                </c:pt>
                <c:pt idx="34">
                  <c:v>2041</c:v>
                </c:pt>
                <c:pt idx="35">
                  <c:v>2042</c:v>
                </c:pt>
                <c:pt idx="36">
                  <c:v>2043</c:v>
                </c:pt>
                <c:pt idx="37">
                  <c:v>2044</c:v>
                </c:pt>
                <c:pt idx="38">
                  <c:v>2045</c:v>
                </c:pt>
                <c:pt idx="39">
                  <c:v>2046</c:v>
                </c:pt>
                <c:pt idx="40">
                  <c:v>2047</c:v>
                </c:pt>
                <c:pt idx="41">
                  <c:v>2048</c:v>
                </c:pt>
                <c:pt idx="42">
                  <c:v>2049</c:v>
                </c:pt>
                <c:pt idx="43">
                  <c:v>2050</c:v>
                </c:pt>
              </c:numCache>
            </c:numRef>
          </c:cat>
          <c:val>
            <c:numRef>
              <c:f>Bilanz_pro_h_pro_m²!$D$51:$AU$51</c:f>
              <c:numCache>
                <c:formatCode>0.0</c:formatCode>
                <c:ptCount val="44"/>
                <c:pt idx="0">
                  <c:v>133.9020545129564</c:v>
                </c:pt>
                <c:pt idx="1">
                  <c:v>118.8619989844111</c:v>
                </c:pt>
                <c:pt idx="2">
                  <c:v>100.81758448733481</c:v>
                </c:pt>
                <c:pt idx="3">
                  <c:v>121.19663482069205</c:v>
                </c:pt>
                <c:pt idx="4">
                  <c:v>127.03959125000002</c:v>
                </c:pt>
                <c:pt idx="5">
                  <c:v>116.58027275407466</c:v>
                </c:pt>
                <c:pt idx="6">
                  <c:v>114.41965445816274</c:v>
                </c:pt>
                <c:pt idx="7">
                  <c:v>126.96262257799016</c:v>
                </c:pt>
                <c:pt idx="8">
                  <c:v>124.2697144357798</c:v>
                </c:pt>
                <c:pt idx="9">
                  <c:v>114.9838795024807</c:v>
                </c:pt>
                <c:pt idx="10">
                  <c:v>114.59857498529412</c:v>
                </c:pt>
                <c:pt idx="11">
                  <c:v>113.47339217768594</c:v>
                </c:pt>
                <c:pt idx="12">
                  <c:v>103.85511500000001</c:v>
                </c:pt>
                <c:pt idx="13">
                  <c:v>100.448154625</c:v>
                </c:pt>
                <c:pt idx="14">
                  <c:v>108.68686074999999</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extLst xmlns:c16r2="http://schemas.microsoft.com/office/drawing/2015/06/chart">
            <c:ext xmlns:c16="http://schemas.microsoft.com/office/drawing/2014/chart" uri="{C3380CC4-5D6E-409C-BE32-E72D297353CC}">
              <c16:uniqueId val="{00000002-21AD-4722-B42E-4A93FAF8A082}"/>
            </c:ext>
          </c:extLst>
        </c:ser>
        <c:dLbls/>
        <c:axId val="284656768"/>
        <c:axId val="284658304"/>
      </c:barChart>
      <c:catAx>
        <c:axId val="284656768"/>
        <c:scaling>
          <c:orientation val="minMax"/>
        </c:scaling>
        <c:axPos val="b"/>
        <c:numFmt formatCode="General" sourceLinked="1"/>
        <c:tickLblPos val="nextTo"/>
        <c:txPr>
          <a:bodyPr rot="2700000"/>
          <a:lstStyle/>
          <a:p>
            <a:pPr>
              <a:defRPr sz="1200"/>
            </a:pPr>
            <a:endParaRPr lang="de-DE"/>
          </a:p>
        </c:txPr>
        <c:crossAx val="284658304"/>
        <c:crosses val="autoZero"/>
        <c:auto val="1"/>
        <c:lblAlgn val="ctr"/>
        <c:lblOffset val="100"/>
      </c:catAx>
      <c:valAx>
        <c:axId val="284658304"/>
        <c:scaling>
          <c:orientation val="minMax"/>
        </c:scaling>
        <c:axPos val="l"/>
        <c:majorGridlines/>
        <c:title>
          <c:tx>
            <c:rich>
              <a:bodyPr rot="-5400000" vert="horz"/>
              <a:lstStyle/>
              <a:p>
                <a:pPr>
                  <a:defRPr sz="1600"/>
                </a:pPr>
                <a:r>
                  <a:rPr lang="de-DE" sz="1600"/>
                  <a:t>CO</a:t>
                </a:r>
                <a:r>
                  <a:rPr lang="de-DE" sz="1600" baseline="-25000"/>
                  <a:t>2</a:t>
                </a:r>
                <a:r>
                  <a:rPr lang="de-DE" sz="1600"/>
                  <a:t> in Gramm</a:t>
                </a:r>
                <a:endParaRPr/>
              </a:p>
            </c:rich>
          </c:tx>
          <c:layout>
            <c:manualLayout>
              <c:xMode val="edge"/>
              <c:yMode val="edge"/>
              <c:x val="4.6551293387791784E-3"/>
              <c:y val="0.34815775351501133"/>
            </c:manualLayout>
          </c:layout>
          <c:spPr>
            <a:noFill/>
            <a:ln w="25400">
              <a:noFill/>
            </a:ln>
          </c:spPr>
        </c:title>
        <c:numFmt formatCode="0" sourceLinked="0"/>
        <c:tickLblPos val="nextTo"/>
        <c:spPr>
          <a:ln w="9525">
            <a:solidFill>
              <a:schemeClr val="tx1">
                <a:lumMod val="50000"/>
                <a:lumOff val="50000"/>
              </a:schemeClr>
            </a:solidFill>
          </a:ln>
        </c:spPr>
        <c:txPr>
          <a:bodyPr/>
          <a:lstStyle/>
          <a:p>
            <a:pPr>
              <a:defRPr sz="1100"/>
            </a:pPr>
            <a:endParaRPr lang="de-DE"/>
          </a:p>
        </c:txPr>
        <c:crossAx val="284656768"/>
        <c:crosses val="autoZero"/>
        <c:crossBetween val="between"/>
      </c:valAx>
      <c:spPr>
        <a:ln>
          <a:solidFill>
            <a:schemeClr val="tx1">
              <a:lumMod val="50000"/>
              <a:lumOff val="50000"/>
            </a:schemeClr>
          </a:solidFill>
        </a:ln>
      </c:spPr>
    </c:plotArea>
    <c:legend>
      <c:legendPos val="b"/>
      <c:layout>
        <c:manualLayout>
          <c:xMode val="edge"/>
          <c:yMode val="edge"/>
          <c:x val="6.6259803267363249E-2"/>
          <c:y val="0.92618264096298242"/>
          <c:w val="0.91932475539261449"/>
          <c:h val="5.5426554439315816E-2"/>
        </c:manualLayout>
      </c:layout>
      <c:spPr>
        <a:ln>
          <a:solidFill>
            <a:schemeClr val="tx1">
              <a:lumMod val="50000"/>
              <a:lumOff val="50000"/>
            </a:schemeClr>
          </a:solidFill>
        </a:ln>
      </c:spPr>
      <c:txPr>
        <a:bodyPr/>
        <a:lstStyle/>
        <a:p>
          <a:pPr>
            <a:defRPr sz="1200"/>
          </a:pPr>
          <a:endParaRPr lang="de-DE"/>
        </a:p>
      </c:txPr>
    </c:legend>
    <c:dispBlanksAs val="gap"/>
  </c:chart>
  <c:txPr>
    <a:bodyPr/>
    <a:lstStyle/>
    <a:p>
      <a:pPr>
        <a:defRPr>
          <a:latin typeface="Arial"/>
          <a:cs typeface="Arial"/>
        </a:defRPr>
      </a:pPr>
      <a:endParaRPr lang="de-DE"/>
    </a:p>
  </c:txPr>
  <c:printSettings>
    <c:headerFooter/>
    <c:pageMargins b="0" l="0.19685039370078738" r="0.19685039370078738" t="0" header="0.31496062992126039" footer="0.31496062992126039"/>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de-DE"/>
  <c:chart>
    <c:title>
      <c:tx>
        <c:strRef>
          <c:f>Planungsübersicht!$D$4</c:f>
          <c:strCache>
            <c:ptCount val="1"/>
            <c:pt idx="0">
              <c:v>Stadtteilschule Wilhelmsburg</c:v>
            </c:pt>
          </c:strCache>
        </c:strRef>
      </c:tx>
      <c:layout>
        <c:manualLayout>
          <c:xMode val="edge"/>
          <c:yMode val="edge"/>
          <c:x val="0.13171034654411962"/>
          <c:y val="7.3790058986909393E-2"/>
        </c:manualLayout>
      </c:layout>
      <c:spPr>
        <a:noFill/>
        <a:ln w="25400">
          <a:noFill/>
        </a:ln>
      </c:spPr>
      <c:txPr>
        <a:bodyPr/>
        <a:lstStyle/>
        <a:p>
          <a:pPr>
            <a:defRPr sz="1800" b="1" i="0" u="none" strike="noStrike">
              <a:solidFill>
                <a:srgbClr val="000000"/>
              </a:solidFill>
              <a:latin typeface="Arial"/>
              <a:ea typeface="Arial"/>
              <a:cs typeface="Arial"/>
            </a:defRPr>
          </a:pPr>
          <a:endParaRPr lang="de-DE"/>
        </a:p>
      </c:txPr>
    </c:title>
    <c:plotArea>
      <c:layout>
        <c:manualLayout>
          <c:layoutTarget val="inner"/>
          <c:xMode val="edge"/>
          <c:yMode val="edge"/>
          <c:x val="0.13786414586023951"/>
          <c:y val="0.15628180573062481"/>
          <c:w val="0.84470850171290457"/>
          <c:h val="0.65916326987193075"/>
        </c:manualLayout>
      </c:layout>
      <c:barChart>
        <c:barDir val="col"/>
        <c:grouping val="clustered"/>
        <c:ser>
          <c:idx val="1"/>
          <c:order val="0"/>
          <c:tx>
            <c:strRef>
              <c:f>'CO2-Schulbilanz'!$B$15</c:f>
              <c:strCache>
                <c:ptCount val="1"/>
                <c:pt idx="0">
                  <c:v>Summe CO2-Emissionen:</c:v>
                </c:pt>
              </c:strCache>
            </c:strRef>
          </c:tx>
          <c:spPr>
            <a:gradFill rotWithShape="0">
              <a:gsLst>
                <a:gs pos="0">
                  <a:srgbClr val="000000"/>
                </a:gs>
                <a:gs pos="100000">
                  <a:srgbClr val="C0C0C0"/>
                </a:gs>
              </a:gsLst>
              <a:lin ang="5400000" scaled="1"/>
            </a:gradFill>
            <a:ln w="12700">
              <a:solidFill>
                <a:srgbClr val="000000"/>
              </a:solidFill>
              <a:prstDash val="solid"/>
            </a:ln>
          </c:spPr>
          <c:dPt>
            <c:idx val="3"/>
            <c:spPr>
              <a:gradFill rotWithShape="0">
                <a:gsLst>
                  <a:gs pos="0">
                    <a:srgbClr val="000000"/>
                  </a:gs>
                  <a:gs pos="100000">
                    <a:srgbClr val="C0C0C0"/>
                  </a:gs>
                </a:gsLst>
                <a:lin ang="5400000" scaled="1"/>
              </a:gradFill>
              <a:ln w="12700">
                <a:solidFill>
                  <a:srgbClr val="000000"/>
                </a:solidFill>
                <a:prstDash val="solid"/>
              </a:ln>
            </c:spPr>
            <c:extLst xmlns:c16r2="http://schemas.microsoft.com/office/drawing/2015/06/chart">
              <c:ext xmlns:c16="http://schemas.microsoft.com/office/drawing/2014/chart" uri="{C3380CC4-5D6E-409C-BE32-E72D297353CC}">
                <c16:uniqueId val="{00000001-A5E6-4B32-8BC6-E9DBDBB6B797}"/>
              </c:ext>
            </c:extLst>
          </c:dPt>
          <c:dPt>
            <c:idx val="4"/>
            <c:spPr>
              <a:gradFill rotWithShape="0">
                <a:gsLst>
                  <a:gs pos="0">
                    <a:srgbClr val="000000"/>
                  </a:gs>
                  <a:gs pos="100000">
                    <a:srgbClr val="C0C0C0"/>
                  </a:gs>
                </a:gsLst>
                <a:lin ang="5400000" scaled="1"/>
              </a:gradFill>
              <a:ln w="12700">
                <a:solidFill>
                  <a:srgbClr val="000000"/>
                </a:solidFill>
                <a:prstDash val="solid"/>
              </a:ln>
            </c:spPr>
            <c:extLst xmlns:c16r2="http://schemas.microsoft.com/office/drawing/2015/06/chart">
              <c:ext xmlns:c16="http://schemas.microsoft.com/office/drawing/2014/chart" uri="{C3380CC4-5D6E-409C-BE32-E72D297353CC}">
                <c16:uniqueId val="{00000003-A5E6-4B32-8BC6-E9DBDBB6B797}"/>
              </c:ext>
            </c:extLst>
          </c:dPt>
          <c:cat>
            <c:numRef>
              <c:f>'CO2-Schulbilanz'!$E$6:$AB$6</c:f>
              <c:numCache>
                <c:formatCode>General</c:formatCode>
                <c:ptCount val="2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numCache>
            </c:numRef>
          </c:cat>
          <c:val>
            <c:numRef>
              <c:f>'CO2-Schulbilanz'!$E$8:$AB$8</c:f>
              <c:numCache>
                <c:formatCode>#,###\ "kg"</c:formatCode>
                <c:ptCount val="24"/>
                <c:pt idx="0">
                  <c:v>529869.54799999995</c:v>
                </c:pt>
                <c:pt idx="1">
                  <c:v>472342.75400000002</c:v>
                </c:pt>
                <c:pt idx="2">
                  <c:v>436193.92700000003</c:v>
                </c:pt>
                <c:pt idx="3">
                  <c:v>587139.86499999999</c:v>
                </c:pt>
                <c:pt idx="4">
                  <c:v>519534.73</c:v>
                </c:pt>
                <c:pt idx="5">
                  <c:v>513867.26300000004</c:v>
                </c:pt>
                <c:pt idx="6">
                  <c:v>518020.685</c:v>
                </c:pt>
                <c:pt idx="7">
                  <c:v>493784.22600000002</c:v>
                </c:pt>
                <c:pt idx="8">
                  <c:v>515761.53200000001</c:v>
                </c:pt>
                <c:pt idx="9">
                  <c:v>491313.81</c:v>
                </c:pt>
                <c:pt idx="10">
                  <c:v>499535.89399999997</c:v>
                </c:pt>
                <c:pt idx="11">
                  <c:v>467779.46799999999</c:v>
                </c:pt>
                <c:pt idx="12">
                  <c:v>492502.92000000004</c:v>
                </c:pt>
                <c:pt idx="13">
                  <c:v>471799.23699999996</c:v>
                </c:pt>
                <c:pt idx="14">
                  <c:v>510044.886</c:v>
                </c:pt>
                <c:pt idx="15">
                  <c:v>0</c:v>
                </c:pt>
                <c:pt idx="16">
                  <c:v>0</c:v>
                </c:pt>
                <c:pt idx="17">
                  <c:v>0</c:v>
                </c:pt>
                <c:pt idx="18">
                  <c:v>0</c:v>
                </c:pt>
                <c:pt idx="19">
                  <c:v>0</c:v>
                </c:pt>
                <c:pt idx="20">
                  <c:v>0</c:v>
                </c:pt>
                <c:pt idx="21">
                  <c:v>0</c:v>
                </c:pt>
                <c:pt idx="22">
                  <c:v>0</c:v>
                </c:pt>
                <c:pt idx="23">
                  <c:v>0</c:v>
                </c:pt>
              </c:numCache>
            </c:numRef>
          </c:val>
          <c:extLst xmlns:c16r2="http://schemas.microsoft.com/office/drawing/2015/06/chart">
            <c:ext xmlns:c16="http://schemas.microsoft.com/office/drawing/2014/chart" uri="{C3380CC4-5D6E-409C-BE32-E72D297353CC}">
              <c16:uniqueId val="{00000004-A5E6-4B32-8BC6-E9DBDBB6B797}"/>
            </c:ext>
          </c:extLst>
        </c:ser>
        <c:dLbls/>
        <c:axId val="283359488"/>
        <c:axId val="283578368"/>
      </c:barChart>
      <c:lineChart>
        <c:grouping val="standard"/>
        <c:ser>
          <c:idx val="2"/>
          <c:order val="1"/>
          <c:tx>
            <c:strRef>
              <c:f>'CO2-Schulbilanz'!$D$7</c:f>
              <c:strCache>
                <c:ptCount val="1"/>
                <c:pt idx="0">
                  <c:v>Emissions-Ziel</c:v>
                </c:pt>
              </c:strCache>
            </c:strRef>
          </c:tx>
          <c:spPr>
            <a:ln w="25400">
              <a:solidFill>
                <a:srgbClr val="C00000"/>
              </a:solidFill>
              <a:prstDash val="solid"/>
            </a:ln>
          </c:spPr>
          <c:marker>
            <c:symbol val="triangle"/>
            <c:size val="5"/>
            <c:spPr>
              <a:solidFill>
                <a:srgbClr val="C00000"/>
              </a:solidFill>
              <a:ln>
                <a:solidFill>
                  <a:srgbClr val="FF6600"/>
                </a:solidFill>
                <a:prstDash val="solid"/>
              </a:ln>
            </c:spPr>
          </c:marker>
          <c:cat>
            <c:numRef>
              <c:f>'CO2-Schulbilanz'!$E$6:$AB$6</c:f>
              <c:numCache>
                <c:formatCode>General</c:formatCode>
                <c:ptCount val="2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numCache>
            </c:numRef>
          </c:cat>
          <c:val>
            <c:numRef>
              <c:f>'CO2-Schulbilanz'!$E$7:$AB$7</c:f>
              <c:numCache>
                <c:formatCode>#,###\ "kg"</c:formatCode>
                <c:ptCount val="24"/>
                <c:pt idx="0">
                  <c:v>529869.54799999995</c:v>
                </c:pt>
                <c:pt idx="1">
                  <c:v>519008.50856192905</c:v>
                </c:pt>
                <c:pt idx="2">
                  <c:v>508370.09406639467</c:v>
                </c:pt>
                <c:pt idx="3">
                  <c:v>497949.74124251259</c:v>
                </c:pt>
                <c:pt idx="4">
                  <c:v>487742.98035537417</c:v>
                </c:pt>
                <c:pt idx="5">
                  <c:v>477745.43328878569</c:v>
                </c:pt>
                <c:pt idx="6">
                  <c:v>467952.81166730734</c:v>
                </c:pt>
                <c:pt idx="7">
                  <c:v>458360.91501678538</c:v>
                </c:pt>
                <c:pt idx="8">
                  <c:v>448965.62896258931</c:v>
                </c:pt>
                <c:pt idx="9">
                  <c:v>439762.92346478067</c:v>
                </c:pt>
                <c:pt idx="10">
                  <c:v>430748.85108945647</c:v>
                </c:pt>
                <c:pt idx="11">
                  <c:v>421919.54531552602</c:v>
                </c:pt>
                <c:pt idx="12">
                  <c:v>413271.21887619485</c:v>
                </c:pt>
                <c:pt idx="13">
                  <c:v>404800.16213444382</c:v>
                </c:pt>
                <c:pt idx="14">
                  <c:v>396502.74149180728</c:v>
                </c:pt>
                <c:pt idx="15">
                  <c:v>388375.39782976737</c:v>
                </c:pt>
                <c:pt idx="16">
                  <c:v>380414.64498309582</c:v>
                </c:pt>
                <c:pt idx="17">
                  <c:v>372617.06824448856</c:v>
                </c:pt>
                <c:pt idx="18">
                  <c:v>364979.32289985189</c:v>
                </c:pt>
                <c:pt idx="19">
                  <c:v>357498.13279361144</c:v>
                </c:pt>
                <c:pt idx="20">
                  <c:v>350170.28892342903</c:v>
                </c:pt>
                <c:pt idx="21">
                  <c:v>342992.64806372439</c:v>
                </c:pt>
                <c:pt idx="22">
                  <c:v>335962.13141741115</c:v>
                </c:pt>
                <c:pt idx="23">
                  <c:v>329075.72329526924</c:v>
                </c:pt>
              </c:numCache>
            </c:numRef>
          </c:val>
          <c:extLst xmlns:c16r2="http://schemas.microsoft.com/office/drawing/2015/06/chart">
            <c:ext xmlns:c16="http://schemas.microsoft.com/office/drawing/2014/chart" uri="{C3380CC4-5D6E-409C-BE32-E72D297353CC}">
              <c16:uniqueId val="{00000005-A5E6-4B32-8BC6-E9DBDBB6B797}"/>
            </c:ext>
          </c:extLst>
        </c:ser>
        <c:dLbls/>
        <c:marker val="1"/>
        <c:axId val="283359488"/>
        <c:axId val="283578368"/>
      </c:lineChart>
      <c:catAx>
        <c:axId val="283359488"/>
        <c:scaling>
          <c:orientation val="minMax"/>
        </c:scaling>
        <c:axPos val="b"/>
        <c:numFmt formatCode="General" sourceLinked="1"/>
        <c:tickLblPos val="nextTo"/>
        <c:spPr>
          <a:ln w="3175">
            <a:solidFill>
              <a:srgbClr val="000000"/>
            </a:solidFill>
            <a:prstDash val="solid"/>
          </a:ln>
        </c:spPr>
        <c:txPr>
          <a:bodyPr rot="2880000" vert="horz"/>
          <a:lstStyle/>
          <a:p>
            <a:pPr>
              <a:defRPr sz="1200" b="0" i="0" u="none" strike="noStrike">
                <a:solidFill>
                  <a:srgbClr val="000000"/>
                </a:solidFill>
                <a:latin typeface="Arial Narrow"/>
                <a:ea typeface="Arial Narrow"/>
                <a:cs typeface="Arial Narrow"/>
              </a:defRPr>
            </a:pPr>
            <a:endParaRPr lang="de-DE"/>
          </a:p>
        </c:txPr>
        <c:crossAx val="283578368"/>
        <c:crosses val="autoZero"/>
        <c:auto val="1"/>
        <c:lblAlgn val="ctr"/>
        <c:lblOffset val="100"/>
        <c:tickLblSkip val="1"/>
        <c:tickMarkSkip val="1"/>
      </c:catAx>
      <c:valAx>
        <c:axId val="283578368"/>
        <c:scaling>
          <c:orientation val="minMax"/>
        </c:scaling>
        <c:axPos val="l"/>
        <c:majorGridlines>
          <c:spPr>
            <a:ln w="3175">
              <a:solidFill>
                <a:schemeClr val="tx1">
                  <a:lumMod val="50000"/>
                  <a:lumOff val="50000"/>
                </a:schemeClr>
              </a:solidFill>
              <a:prstDash val="solid"/>
            </a:ln>
          </c:spPr>
        </c:majorGridlines>
        <c:title>
          <c:tx>
            <c:rich>
              <a:bodyPr/>
              <a:lstStyle/>
              <a:p>
                <a:pPr>
                  <a:defRPr sz="1400" b="1" i="0" u="none" strike="noStrike">
                    <a:solidFill>
                      <a:srgbClr val="000000"/>
                    </a:solidFill>
                    <a:latin typeface="Arial"/>
                    <a:ea typeface="Arial"/>
                    <a:cs typeface="Arial"/>
                  </a:defRPr>
                </a:pPr>
                <a:r>
                  <a:rPr lang="de-DE" sz="1400"/>
                  <a:t>CO</a:t>
                </a:r>
                <a:r>
                  <a:rPr lang="de-DE" sz="1400" baseline="-25000"/>
                  <a:t>2</a:t>
                </a:r>
                <a:r>
                  <a:rPr lang="de-DE" sz="1400"/>
                  <a:t>-Emission (kg)</a:t>
                </a:r>
                <a:endParaRPr lang="de-DE"/>
              </a:p>
            </c:rich>
          </c:tx>
          <c:layout>
            <c:manualLayout>
              <c:xMode val="edge"/>
              <c:yMode val="edge"/>
              <c:x val="1.3533910355349437E-3"/>
              <c:y val="0.28714019895122256"/>
            </c:manualLayout>
          </c:layout>
          <c:spPr>
            <a:noFill/>
            <a:ln w="25400">
              <a:noFill/>
            </a:ln>
          </c:spPr>
        </c:title>
        <c:numFmt formatCode="#,###\ &quot;kg&quot;" sourceLinked="1"/>
        <c:tickLblPos val="nextTo"/>
        <c:spPr>
          <a:ln w="3175">
            <a:solidFill>
              <a:srgbClr val="000000"/>
            </a:solidFill>
            <a:prstDash val="solid"/>
          </a:ln>
        </c:spPr>
        <c:txPr>
          <a:bodyPr rot="0" vert="horz"/>
          <a:lstStyle/>
          <a:p>
            <a:pPr>
              <a:defRPr sz="1200" b="0" i="0" u="none" strike="noStrike">
                <a:solidFill>
                  <a:srgbClr val="000000"/>
                </a:solidFill>
                <a:latin typeface="Arial Narrow"/>
                <a:ea typeface="Arial Narrow"/>
                <a:cs typeface="Arial Narrow"/>
              </a:defRPr>
            </a:pPr>
            <a:endParaRPr lang="de-DE"/>
          </a:p>
        </c:txPr>
        <c:crossAx val="283359488"/>
        <c:crosses val="autoZero"/>
        <c:crossBetween val="between"/>
      </c:valAx>
      <c:spPr>
        <a:gradFill rotWithShape="0">
          <a:gsLst>
            <a:gs pos="0">
              <a:srgbClr val="FFFFFF"/>
            </a:gs>
            <a:gs pos="100000">
              <a:srgbClr val="DDFF7D"/>
            </a:gs>
          </a:gsLst>
          <a:path path="rect"/>
        </a:gradFill>
        <a:ln w="12700">
          <a:solidFill>
            <a:schemeClr val="tx1">
              <a:lumMod val="50000"/>
              <a:lumOff val="50000"/>
            </a:schemeClr>
          </a:solidFill>
          <a:prstDash val="solid"/>
        </a:ln>
      </c:spPr>
    </c:plotArea>
    <c:legend>
      <c:legendPos val="r"/>
      <c:legendEntry>
        <c:idx val="0"/>
        <c:txPr>
          <a:bodyPr/>
          <a:lstStyle/>
          <a:p>
            <a:pPr>
              <a:defRPr sz="1200" b="1" i="0" u="none" strike="noStrike">
                <a:solidFill>
                  <a:srgbClr val="000000"/>
                </a:solidFill>
                <a:latin typeface="Arial Narrow"/>
                <a:ea typeface="Arial Narrow"/>
                <a:cs typeface="Arial Narrow"/>
              </a:defRPr>
            </a:pPr>
            <a:endParaRPr lang="de-DE"/>
          </a:p>
        </c:txPr>
      </c:legendEntry>
      <c:legendEntry>
        <c:idx val="1"/>
        <c:txPr>
          <a:bodyPr/>
          <a:lstStyle/>
          <a:p>
            <a:pPr>
              <a:defRPr sz="1200" b="1" i="0" u="none" strike="noStrike">
                <a:solidFill>
                  <a:srgbClr val="000000"/>
                </a:solidFill>
                <a:latin typeface="Arial Narrow"/>
                <a:ea typeface="Arial Narrow"/>
                <a:cs typeface="Arial Narrow"/>
              </a:defRPr>
            </a:pPr>
            <a:endParaRPr lang="de-DE"/>
          </a:p>
        </c:txPr>
      </c:legendEntry>
      <c:layout>
        <c:manualLayout>
          <c:xMode val="edge"/>
          <c:yMode val="edge"/>
          <c:x val="0.18148721854986746"/>
          <c:y val="0.91863669847921814"/>
          <c:w val="0.78734273729542603"/>
          <c:h val="5.7870613395547825E-2"/>
        </c:manualLayout>
      </c:layout>
      <c:spPr>
        <a:solidFill>
          <a:srgbClr val="FFFFFF"/>
        </a:solidFill>
        <a:ln w="3175">
          <a:solidFill>
            <a:srgbClr val="000000"/>
          </a:solidFill>
          <a:prstDash val="solid"/>
        </a:ln>
      </c:spPr>
      <c:txPr>
        <a:bodyPr/>
        <a:lstStyle/>
        <a:p>
          <a:pPr>
            <a:defRPr sz="1200" b="0" i="0" u="none" strike="noStrike">
              <a:solidFill>
                <a:srgbClr val="000000"/>
              </a:solidFill>
              <a:latin typeface="Arial Narrow"/>
              <a:ea typeface="Arial Narrow"/>
              <a:cs typeface="Arial Narrow"/>
            </a:defRPr>
          </a:pPr>
          <a:endParaRPr lang="de-DE"/>
        </a:p>
      </c:txPr>
    </c:legend>
    <c:plotVisOnly val="1"/>
    <c:dispBlanksAs val="gap"/>
  </c:chart>
  <c:spPr>
    <a:solidFill>
      <a:srgbClr val="FFFFFF"/>
    </a:solidFill>
    <a:ln w="3175">
      <a:solidFill>
        <a:srgbClr val="000000"/>
      </a:solidFill>
      <a:prstDash val="solid"/>
    </a:ln>
  </c:spPr>
  <c:txPr>
    <a:bodyPr/>
    <a:lstStyle/>
    <a:p>
      <a:pPr>
        <a:defRPr sz="1900" b="0" i="0" u="none" strike="noStrike">
          <a:solidFill>
            <a:srgbClr val="000000"/>
          </a:solidFill>
          <a:latin typeface="Arial"/>
          <a:ea typeface="Arial"/>
          <a:cs typeface="Arial"/>
        </a:defRPr>
      </a:pPr>
      <a:endParaRPr lang="de-DE"/>
    </a:p>
  </c:txPr>
  <c:printSettings>
    <c:headerFooter alignWithMargins="0"/>
    <c:pageMargins b="0" l="0" r="0" t="0" header="0" footer="0.51181102362204722"/>
    <c:pageSetup paperSize="9" orientation="landscape" horizontalDpi="-3"/>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de-DE"/>
  <c:chart>
    <c:title>
      <c:tx>
        <c:strRef>
          <c:f>Planungsübersicht!$D$4</c:f>
          <c:strCache>
            <c:ptCount val="1"/>
            <c:pt idx="0">
              <c:v>Stadtteilschule Wilhelmsburg</c:v>
            </c:pt>
          </c:strCache>
        </c:strRef>
      </c:tx>
      <c:layout>
        <c:manualLayout>
          <c:xMode val="edge"/>
          <c:yMode val="edge"/>
          <c:x val="0.12146794757764599"/>
          <c:y val="7.1018056214906672E-2"/>
        </c:manualLayout>
      </c:layout>
      <c:spPr>
        <a:noFill/>
        <a:ln w="25400">
          <a:noFill/>
        </a:ln>
      </c:spPr>
      <c:txPr>
        <a:bodyPr/>
        <a:lstStyle/>
        <a:p>
          <a:pPr>
            <a:defRPr sz="1800" b="1" i="0" u="none" strike="noStrike">
              <a:solidFill>
                <a:srgbClr val="000000"/>
              </a:solidFill>
              <a:latin typeface="Arial"/>
              <a:ea typeface="Arial"/>
              <a:cs typeface="Arial"/>
            </a:defRPr>
          </a:pPr>
          <a:endParaRPr lang="de-DE"/>
        </a:p>
      </c:txPr>
    </c:title>
    <c:plotArea>
      <c:layout>
        <c:manualLayout>
          <c:layoutTarget val="inner"/>
          <c:xMode val="edge"/>
          <c:yMode val="edge"/>
          <c:x val="0.12432416676421292"/>
          <c:y val="0.15628180573062481"/>
          <c:w val="0.85807363794141212"/>
          <c:h val="0.65916326987193075"/>
        </c:manualLayout>
      </c:layout>
      <c:barChart>
        <c:barDir val="col"/>
        <c:grouping val="clustered"/>
        <c:ser>
          <c:idx val="1"/>
          <c:order val="0"/>
          <c:tx>
            <c:strRef>
              <c:f>'CO2-Schulbilanz'!$B$15</c:f>
              <c:strCache>
                <c:ptCount val="1"/>
                <c:pt idx="0">
                  <c:v>Summe CO2-Emissionen:</c:v>
                </c:pt>
              </c:strCache>
            </c:strRef>
          </c:tx>
          <c:spPr>
            <a:gradFill rotWithShape="0">
              <a:gsLst>
                <a:gs pos="0">
                  <a:srgbClr val="000000"/>
                </a:gs>
                <a:gs pos="100000">
                  <a:srgbClr val="C0C0C0"/>
                </a:gs>
              </a:gsLst>
              <a:lin ang="5400000" scaled="1"/>
            </a:gradFill>
            <a:ln w="12700">
              <a:solidFill>
                <a:srgbClr val="000000"/>
              </a:solidFill>
              <a:prstDash val="solid"/>
            </a:ln>
          </c:spPr>
          <c:dPt>
            <c:idx val="3"/>
            <c:spPr>
              <a:gradFill rotWithShape="0">
                <a:gsLst>
                  <a:gs pos="0">
                    <a:srgbClr val="000000"/>
                  </a:gs>
                  <a:gs pos="100000">
                    <a:srgbClr val="C0C0C0"/>
                  </a:gs>
                </a:gsLst>
                <a:lin ang="5400000" scaled="1"/>
              </a:gradFill>
              <a:ln w="12700">
                <a:solidFill>
                  <a:srgbClr val="000000"/>
                </a:solidFill>
                <a:prstDash val="solid"/>
              </a:ln>
            </c:spPr>
            <c:extLst xmlns:c16r2="http://schemas.microsoft.com/office/drawing/2015/06/chart">
              <c:ext xmlns:c16="http://schemas.microsoft.com/office/drawing/2014/chart" uri="{C3380CC4-5D6E-409C-BE32-E72D297353CC}">
                <c16:uniqueId val="{00000001-D2DD-43D0-B675-134D6634EB6B}"/>
              </c:ext>
            </c:extLst>
          </c:dPt>
          <c:dPt>
            <c:idx val="4"/>
            <c:spPr>
              <a:gradFill rotWithShape="0">
                <a:gsLst>
                  <a:gs pos="0">
                    <a:srgbClr val="000000"/>
                  </a:gs>
                  <a:gs pos="100000">
                    <a:srgbClr val="C0C0C0"/>
                  </a:gs>
                </a:gsLst>
                <a:lin ang="5400000" scaled="1"/>
              </a:gradFill>
              <a:ln w="12700">
                <a:solidFill>
                  <a:srgbClr val="000000"/>
                </a:solidFill>
                <a:prstDash val="solid"/>
              </a:ln>
            </c:spPr>
            <c:extLst xmlns:c16r2="http://schemas.microsoft.com/office/drawing/2015/06/chart">
              <c:ext xmlns:c16="http://schemas.microsoft.com/office/drawing/2014/chart" uri="{C3380CC4-5D6E-409C-BE32-E72D297353CC}">
                <c16:uniqueId val="{00000003-D2DD-43D0-B675-134D6634EB6B}"/>
              </c:ext>
            </c:extLst>
          </c:dPt>
          <c:cat>
            <c:numRef>
              <c:f>'CO2-Schulbilanz'!$E$6:$AL$6</c:f>
              <c:numCache>
                <c:formatCode>General</c:formatCode>
                <c:ptCount val="3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pt idx="24">
                  <c:v>2031</c:v>
                </c:pt>
                <c:pt idx="25">
                  <c:v>2032</c:v>
                </c:pt>
                <c:pt idx="26">
                  <c:v>2033</c:v>
                </c:pt>
                <c:pt idx="27">
                  <c:v>2034</c:v>
                </c:pt>
                <c:pt idx="28">
                  <c:v>2035</c:v>
                </c:pt>
                <c:pt idx="29">
                  <c:v>2036</c:v>
                </c:pt>
                <c:pt idx="30">
                  <c:v>2037</c:v>
                </c:pt>
                <c:pt idx="31">
                  <c:v>2038</c:v>
                </c:pt>
                <c:pt idx="32">
                  <c:v>2039</c:v>
                </c:pt>
                <c:pt idx="33">
                  <c:v>2040</c:v>
                </c:pt>
              </c:numCache>
            </c:numRef>
          </c:cat>
          <c:val>
            <c:numRef>
              <c:f>'CO2-Schulbilanz'!$E$8:$AL$8</c:f>
              <c:numCache>
                <c:formatCode>#,###\ "kg"</c:formatCode>
                <c:ptCount val="34"/>
                <c:pt idx="0">
                  <c:v>529869.54799999995</c:v>
                </c:pt>
                <c:pt idx="1">
                  <c:v>472342.75400000002</c:v>
                </c:pt>
                <c:pt idx="2">
                  <c:v>436193.92700000003</c:v>
                </c:pt>
                <c:pt idx="3">
                  <c:v>587139.86499999999</c:v>
                </c:pt>
                <c:pt idx="4">
                  <c:v>519534.73</c:v>
                </c:pt>
                <c:pt idx="5">
                  <c:v>513867.26300000004</c:v>
                </c:pt>
                <c:pt idx="6">
                  <c:v>518020.685</c:v>
                </c:pt>
                <c:pt idx="7">
                  <c:v>493784.22600000002</c:v>
                </c:pt>
                <c:pt idx="8">
                  <c:v>515761.53200000001</c:v>
                </c:pt>
                <c:pt idx="9">
                  <c:v>491313.81</c:v>
                </c:pt>
                <c:pt idx="10">
                  <c:v>499535.89399999997</c:v>
                </c:pt>
                <c:pt idx="11">
                  <c:v>467779.46799999999</c:v>
                </c:pt>
                <c:pt idx="12">
                  <c:v>492502.92000000004</c:v>
                </c:pt>
                <c:pt idx="13">
                  <c:v>471799.23699999996</c:v>
                </c:pt>
                <c:pt idx="14">
                  <c:v>510044.886</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extLst xmlns:c16r2="http://schemas.microsoft.com/office/drawing/2015/06/chart">
            <c:ext xmlns:c16="http://schemas.microsoft.com/office/drawing/2014/chart" uri="{C3380CC4-5D6E-409C-BE32-E72D297353CC}">
              <c16:uniqueId val="{00000004-D2DD-43D0-B675-134D6634EB6B}"/>
            </c:ext>
          </c:extLst>
        </c:ser>
        <c:dLbls/>
        <c:axId val="283721088"/>
        <c:axId val="283731072"/>
      </c:barChart>
      <c:lineChart>
        <c:grouping val="standard"/>
        <c:ser>
          <c:idx val="2"/>
          <c:order val="1"/>
          <c:tx>
            <c:strRef>
              <c:f>'CO2-Schulbilanz'!$D$7</c:f>
              <c:strCache>
                <c:ptCount val="1"/>
                <c:pt idx="0">
                  <c:v>Emissions-Ziel</c:v>
                </c:pt>
              </c:strCache>
            </c:strRef>
          </c:tx>
          <c:spPr>
            <a:ln w="25400">
              <a:solidFill>
                <a:srgbClr val="C00000"/>
              </a:solidFill>
              <a:prstDash val="solid"/>
            </a:ln>
          </c:spPr>
          <c:marker>
            <c:symbol val="triangle"/>
            <c:size val="5"/>
            <c:spPr>
              <a:solidFill>
                <a:srgbClr val="C00000"/>
              </a:solidFill>
              <a:ln>
                <a:solidFill>
                  <a:srgbClr val="FF6600"/>
                </a:solidFill>
                <a:prstDash val="solid"/>
              </a:ln>
            </c:spPr>
          </c:marker>
          <c:cat>
            <c:numRef>
              <c:f>'CO2-Schulbilanz'!$E$6:$AL$6</c:f>
              <c:numCache>
                <c:formatCode>General</c:formatCode>
                <c:ptCount val="3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pt idx="24">
                  <c:v>2031</c:v>
                </c:pt>
                <c:pt idx="25">
                  <c:v>2032</c:v>
                </c:pt>
                <c:pt idx="26">
                  <c:v>2033</c:v>
                </c:pt>
                <c:pt idx="27">
                  <c:v>2034</c:v>
                </c:pt>
                <c:pt idx="28">
                  <c:v>2035</c:v>
                </c:pt>
                <c:pt idx="29">
                  <c:v>2036</c:v>
                </c:pt>
                <c:pt idx="30">
                  <c:v>2037</c:v>
                </c:pt>
                <c:pt idx="31">
                  <c:v>2038</c:v>
                </c:pt>
                <c:pt idx="32">
                  <c:v>2039</c:v>
                </c:pt>
                <c:pt idx="33">
                  <c:v>2040</c:v>
                </c:pt>
              </c:numCache>
            </c:numRef>
          </c:cat>
          <c:val>
            <c:numRef>
              <c:f>'CO2-Schulbilanz'!$E$7:$AL$7</c:f>
              <c:numCache>
                <c:formatCode>#,###\ "kg"</c:formatCode>
                <c:ptCount val="34"/>
                <c:pt idx="0">
                  <c:v>529869.54799999995</c:v>
                </c:pt>
                <c:pt idx="1">
                  <c:v>519008.50856192905</c:v>
                </c:pt>
                <c:pt idx="2">
                  <c:v>508370.09406639467</c:v>
                </c:pt>
                <c:pt idx="3">
                  <c:v>497949.74124251259</c:v>
                </c:pt>
                <c:pt idx="4">
                  <c:v>487742.98035537417</c:v>
                </c:pt>
                <c:pt idx="5">
                  <c:v>477745.43328878569</c:v>
                </c:pt>
                <c:pt idx="6">
                  <c:v>467952.81166730734</c:v>
                </c:pt>
                <c:pt idx="7">
                  <c:v>458360.91501678538</c:v>
                </c:pt>
                <c:pt idx="8">
                  <c:v>448965.62896258931</c:v>
                </c:pt>
                <c:pt idx="9">
                  <c:v>439762.92346478067</c:v>
                </c:pt>
                <c:pt idx="10">
                  <c:v>430748.85108945647</c:v>
                </c:pt>
                <c:pt idx="11">
                  <c:v>421919.54531552602</c:v>
                </c:pt>
                <c:pt idx="12">
                  <c:v>413271.21887619485</c:v>
                </c:pt>
                <c:pt idx="13">
                  <c:v>404800.16213444382</c:v>
                </c:pt>
                <c:pt idx="14">
                  <c:v>396502.74149180728</c:v>
                </c:pt>
                <c:pt idx="15">
                  <c:v>388375.39782976737</c:v>
                </c:pt>
                <c:pt idx="16">
                  <c:v>380414.64498309582</c:v>
                </c:pt>
                <c:pt idx="17">
                  <c:v>372617.06824448856</c:v>
                </c:pt>
                <c:pt idx="18">
                  <c:v>364979.32289985189</c:v>
                </c:pt>
                <c:pt idx="19">
                  <c:v>357498.13279361144</c:v>
                </c:pt>
                <c:pt idx="20">
                  <c:v>350170.28892342903</c:v>
                </c:pt>
                <c:pt idx="21">
                  <c:v>342992.64806372439</c:v>
                </c:pt>
                <c:pt idx="22">
                  <c:v>335962.13141741115</c:v>
                </c:pt>
                <c:pt idx="23">
                  <c:v>329075.72329526924</c:v>
                </c:pt>
                <c:pt idx="24">
                  <c:v>322453.6738468738</c:v>
                </c:pt>
                <c:pt idx="25">
                  <c:v>315964.88108012557</c:v>
                </c:pt>
                <c:pt idx="26">
                  <c:v>309606.66344706243</c:v>
                </c:pt>
                <c:pt idx="27">
                  <c:v>303376.39336098992</c:v>
                </c:pt>
                <c:pt idx="28">
                  <c:v>297271.49611060915</c:v>
                </c:pt>
                <c:pt idx="29">
                  <c:v>291289.44879599568</c:v>
                </c:pt>
                <c:pt idx="30">
                  <c:v>285427.77928598999</c:v>
                </c:pt>
                <c:pt idx="31">
                  <c:v>279684.06519656873</c:v>
                </c:pt>
                <c:pt idx="32">
                  <c:v>274055.93288977403</c:v>
                </c:pt>
                <c:pt idx="33">
                  <c:v>268541.05649278784</c:v>
                </c:pt>
              </c:numCache>
            </c:numRef>
          </c:val>
          <c:extLst xmlns:c16r2="http://schemas.microsoft.com/office/drawing/2015/06/chart">
            <c:ext xmlns:c16="http://schemas.microsoft.com/office/drawing/2014/chart" uri="{C3380CC4-5D6E-409C-BE32-E72D297353CC}">
              <c16:uniqueId val="{00000005-D2DD-43D0-B675-134D6634EB6B}"/>
            </c:ext>
          </c:extLst>
        </c:ser>
        <c:dLbls/>
        <c:marker val="1"/>
        <c:axId val="283721088"/>
        <c:axId val="283731072"/>
      </c:lineChart>
      <c:catAx>
        <c:axId val="283721088"/>
        <c:scaling>
          <c:orientation val="minMax"/>
        </c:scaling>
        <c:axPos val="b"/>
        <c:numFmt formatCode="General" sourceLinked="1"/>
        <c:tickLblPos val="nextTo"/>
        <c:spPr>
          <a:ln w="3175">
            <a:solidFill>
              <a:srgbClr val="000000"/>
            </a:solidFill>
            <a:prstDash val="solid"/>
          </a:ln>
        </c:spPr>
        <c:txPr>
          <a:bodyPr rot="2880000" vert="horz"/>
          <a:lstStyle/>
          <a:p>
            <a:pPr>
              <a:defRPr sz="1200" b="0" i="0" u="none" strike="noStrike">
                <a:solidFill>
                  <a:srgbClr val="000000"/>
                </a:solidFill>
                <a:latin typeface="Arial Narrow"/>
                <a:ea typeface="Arial Narrow"/>
                <a:cs typeface="Arial Narrow"/>
              </a:defRPr>
            </a:pPr>
            <a:endParaRPr lang="de-DE"/>
          </a:p>
        </c:txPr>
        <c:crossAx val="283731072"/>
        <c:crosses val="autoZero"/>
        <c:auto val="1"/>
        <c:lblAlgn val="ctr"/>
        <c:lblOffset val="100"/>
        <c:tickLblSkip val="1"/>
        <c:tickMarkSkip val="1"/>
      </c:catAx>
      <c:valAx>
        <c:axId val="283731072"/>
        <c:scaling>
          <c:orientation val="minMax"/>
        </c:scaling>
        <c:axPos val="l"/>
        <c:majorGridlines>
          <c:spPr>
            <a:ln w="3175">
              <a:solidFill>
                <a:schemeClr val="tx1">
                  <a:lumMod val="50000"/>
                  <a:lumOff val="50000"/>
                </a:schemeClr>
              </a:solidFill>
              <a:prstDash val="solid"/>
            </a:ln>
          </c:spPr>
        </c:majorGridlines>
        <c:title>
          <c:tx>
            <c:rich>
              <a:bodyPr/>
              <a:lstStyle/>
              <a:p>
                <a:pPr>
                  <a:defRPr sz="1400" b="1" i="0" u="none" strike="noStrike">
                    <a:solidFill>
                      <a:srgbClr val="000000"/>
                    </a:solidFill>
                    <a:latin typeface="Arial"/>
                    <a:ea typeface="Arial"/>
                    <a:cs typeface="Arial"/>
                  </a:defRPr>
                </a:pPr>
                <a:r>
                  <a:rPr lang="de-DE" sz="1400"/>
                  <a:t>CO</a:t>
                </a:r>
                <a:r>
                  <a:rPr lang="de-DE" sz="1400" baseline="-25000"/>
                  <a:t>2</a:t>
                </a:r>
                <a:r>
                  <a:rPr lang="de-DE" sz="1400"/>
                  <a:t>-Emission (kg)</a:t>
                </a:r>
                <a:endParaRPr lang="de-DE"/>
              </a:p>
            </c:rich>
          </c:tx>
          <c:layout>
            <c:manualLayout>
              <c:xMode val="edge"/>
              <c:yMode val="edge"/>
              <c:x val="1.3533910355349437E-3"/>
              <c:y val="0.28714019895122256"/>
            </c:manualLayout>
          </c:layout>
          <c:spPr>
            <a:noFill/>
            <a:ln w="25400">
              <a:noFill/>
            </a:ln>
          </c:spPr>
        </c:title>
        <c:numFmt formatCode="#,###\ &quot;kg&quot;" sourceLinked="1"/>
        <c:tickLblPos val="nextTo"/>
        <c:spPr>
          <a:ln w="3175">
            <a:solidFill>
              <a:srgbClr val="000000"/>
            </a:solidFill>
            <a:prstDash val="solid"/>
          </a:ln>
        </c:spPr>
        <c:txPr>
          <a:bodyPr rot="0" vert="horz"/>
          <a:lstStyle/>
          <a:p>
            <a:pPr>
              <a:defRPr sz="1200" b="0" i="0" u="none" strike="noStrike">
                <a:solidFill>
                  <a:srgbClr val="000000"/>
                </a:solidFill>
                <a:latin typeface="Arial Narrow"/>
                <a:ea typeface="Arial Narrow"/>
                <a:cs typeface="Arial Narrow"/>
              </a:defRPr>
            </a:pPr>
            <a:endParaRPr lang="de-DE"/>
          </a:p>
        </c:txPr>
        <c:crossAx val="283721088"/>
        <c:crosses val="autoZero"/>
        <c:crossBetween val="between"/>
      </c:valAx>
      <c:spPr>
        <a:gradFill rotWithShape="0">
          <a:gsLst>
            <a:gs pos="0">
              <a:srgbClr val="FFFFFF"/>
            </a:gs>
            <a:gs pos="100000">
              <a:srgbClr val="DDFF7D"/>
            </a:gs>
          </a:gsLst>
          <a:path path="rect"/>
        </a:gradFill>
        <a:ln w="12700">
          <a:solidFill>
            <a:schemeClr val="tx1">
              <a:lumMod val="50000"/>
              <a:lumOff val="50000"/>
            </a:schemeClr>
          </a:solidFill>
          <a:prstDash val="solid"/>
        </a:ln>
      </c:spPr>
    </c:plotArea>
    <c:legend>
      <c:legendPos val="r"/>
      <c:legendEntry>
        <c:idx val="0"/>
        <c:txPr>
          <a:bodyPr/>
          <a:lstStyle/>
          <a:p>
            <a:pPr>
              <a:defRPr sz="1200" b="1" i="0" u="none" strike="noStrike">
                <a:solidFill>
                  <a:srgbClr val="000000"/>
                </a:solidFill>
                <a:latin typeface="Arial Narrow"/>
                <a:ea typeface="Arial Narrow"/>
                <a:cs typeface="Arial Narrow"/>
              </a:defRPr>
            </a:pPr>
            <a:endParaRPr lang="de-DE"/>
          </a:p>
        </c:txPr>
      </c:legendEntry>
      <c:legendEntry>
        <c:idx val="1"/>
        <c:txPr>
          <a:bodyPr/>
          <a:lstStyle/>
          <a:p>
            <a:pPr>
              <a:defRPr sz="1200" b="1" i="0" u="none" strike="noStrike">
                <a:solidFill>
                  <a:srgbClr val="000000"/>
                </a:solidFill>
                <a:latin typeface="Arial Narrow"/>
                <a:ea typeface="Arial Narrow"/>
                <a:cs typeface="Arial Narrow"/>
              </a:defRPr>
            </a:pPr>
            <a:endParaRPr lang="de-DE"/>
          </a:p>
        </c:txPr>
      </c:legendEntry>
      <c:layout>
        <c:manualLayout>
          <c:xMode val="edge"/>
          <c:yMode val="edge"/>
          <c:x val="0.18148721854986746"/>
          <c:y val="0.91863669847921814"/>
          <c:w val="0.78734273729542603"/>
          <c:h val="5.7870613395547825E-2"/>
        </c:manualLayout>
      </c:layout>
      <c:spPr>
        <a:solidFill>
          <a:srgbClr val="FFFFFF"/>
        </a:solidFill>
        <a:ln w="3175">
          <a:solidFill>
            <a:srgbClr val="000000"/>
          </a:solidFill>
          <a:prstDash val="solid"/>
        </a:ln>
      </c:spPr>
      <c:txPr>
        <a:bodyPr/>
        <a:lstStyle/>
        <a:p>
          <a:pPr>
            <a:defRPr sz="1200" b="0" i="0" u="none" strike="noStrike">
              <a:solidFill>
                <a:srgbClr val="000000"/>
              </a:solidFill>
              <a:latin typeface="Arial Narrow"/>
              <a:ea typeface="Arial Narrow"/>
              <a:cs typeface="Arial Narrow"/>
            </a:defRPr>
          </a:pPr>
          <a:endParaRPr lang="de-DE"/>
        </a:p>
      </c:txPr>
    </c:legend>
    <c:plotVisOnly val="1"/>
    <c:dispBlanksAs val="gap"/>
  </c:chart>
  <c:spPr>
    <a:solidFill>
      <a:srgbClr val="FFFFFF"/>
    </a:solidFill>
    <a:ln w="3175">
      <a:solidFill>
        <a:srgbClr val="000000"/>
      </a:solidFill>
      <a:prstDash val="solid"/>
    </a:ln>
  </c:spPr>
  <c:txPr>
    <a:bodyPr/>
    <a:lstStyle/>
    <a:p>
      <a:pPr>
        <a:defRPr sz="1900" b="0" i="0" u="none" strike="noStrike">
          <a:solidFill>
            <a:srgbClr val="000000"/>
          </a:solidFill>
          <a:latin typeface="Arial"/>
          <a:ea typeface="Arial"/>
          <a:cs typeface="Arial"/>
        </a:defRPr>
      </a:pPr>
      <a:endParaRPr lang="de-DE"/>
    </a:p>
  </c:txPr>
  <c:printSettings>
    <c:headerFooter alignWithMargins="0"/>
    <c:pageMargins b="0" l="0" r="0" t="0" header="0" footer="0.51181102362204722"/>
    <c:pageSetup paperSize="9" orientation="landscape" horizontalDpi="-3"/>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de-DE"/>
  <c:chart>
    <c:title>
      <c:tx>
        <c:strRef>
          <c:f>Planungsübersicht!$D$4</c:f>
          <c:strCache>
            <c:ptCount val="1"/>
            <c:pt idx="0">
              <c:v>Stadtteilschule Wilhelmsburg</c:v>
            </c:pt>
          </c:strCache>
        </c:strRef>
      </c:tx>
      <c:layout>
        <c:manualLayout>
          <c:xMode val="edge"/>
          <c:yMode val="edge"/>
          <c:x val="9.9245747059395373E-2"/>
          <c:y val="7.1018056214906672E-2"/>
        </c:manualLayout>
      </c:layout>
      <c:spPr>
        <a:noFill/>
        <a:ln w="25400">
          <a:noFill/>
        </a:ln>
      </c:spPr>
      <c:txPr>
        <a:bodyPr/>
        <a:lstStyle/>
        <a:p>
          <a:pPr>
            <a:defRPr sz="1800" b="1" i="0" u="none" strike="noStrike">
              <a:solidFill>
                <a:srgbClr val="000000"/>
              </a:solidFill>
              <a:latin typeface="Arial"/>
              <a:ea typeface="Arial"/>
              <a:cs typeface="Arial"/>
            </a:defRPr>
          </a:pPr>
          <a:endParaRPr lang="de-DE"/>
        </a:p>
      </c:txPr>
    </c:title>
    <c:plotArea>
      <c:layout>
        <c:manualLayout>
          <c:layoutTarget val="inner"/>
          <c:xMode val="edge"/>
          <c:yMode val="edge"/>
          <c:x val="0.10704024496937893"/>
          <c:y val="0.15628180573062481"/>
          <c:w val="0.87535763585107462"/>
          <c:h val="0.65916326987193075"/>
        </c:manualLayout>
      </c:layout>
      <c:barChart>
        <c:barDir val="col"/>
        <c:grouping val="clustered"/>
        <c:ser>
          <c:idx val="1"/>
          <c:order val="0"/>
          <c:tx>
            <c:strRef>
              <c:f>'CO2-Schulbilanz'!$B$15</c:f>
              <c:strCache>
                <c:ptCount val="1"/>
                <c:pt idx="0">
                  <c:v>Summe CO2-Emissionen:</c:v>
                </c:pt>
              </c:strCache>
            </c:strRef>
          </c:tx>
          <c:spPr>
            <a:gradFill rotWithShape="0">
              <a:gsLst>
                <a:gs pos="0">
                  <a:srgbClr val="000000"/>
                </a:gs>
                <a:gs pos="100000">
                  <a:srgbClr val="C0C0C0"/>
                </a:gs>
              </a:gsLst>
              <a:lin ang="5400000" scaled="1"/>
            </a:gradFill>
            <a:ln w="12700">
              <a:solidFill>
                <a:srgbClr val="000000"/>
              </a:solidFill>
              <a:prstDash val="solid"/>
            </a:ln>
          </c:spPr>
          <c:dPt>
            <c:idx val="3"/>
            <c:spPr>
              <a:gradFill rotWithShape="0">
                <a:gsLst>
                  <a:gs pos="0">
                    <a:srgbClr val="000000"/>
                  </a:gs>
                  <a:gs pos="100000">
                    <a:srgbClr val="C0C0C0"/>
                  </a:gs>
                </a:gsLst>
                <a:lin ang="5400000" scaled="1"/>
              </a:gradFill>
              <a:ln w="12700">
                <a:solidFill>
                  <a:srgbClr val="000000"/>
                </a:solidFill>
                <a:prstDash val="solid"/>
              </a:ln>
            </c:spPr>
            <c:extLst xmlns:c16r2="http://schemas.microsoft.com/office/drawing/2015/06/chart">
              <c:ext xmlns:c16="http://schemas.microsoft.com/office/drawing/2014/chart" uri="{C3380CC4-5D6E-409C-BE32-E72D297353CC}">
                <c16:uniqueId val="{00000001-3F3A-4252-AF03-93E6820A43AB}"/>
              </c:ext>
            </c:extLst>
          </c:dPt>
          <c:dPt>
            <c:idx val="4"/>
            <c:spPr>
              <a:gradFill rotWithShape="0">
                <a:gsLst>
                  <a:gs pos="0">
                    <a:srgbClr val="000000"/>
                  </a:gs>
                  <a:gs pos="100000">
                    <a:srgbClr val="C0C0C0"/>
                  </a:gs>
                </a:gsLst>
                <a:lin ang="5400000" scaled="1"/>
              </a:gradFill>
              <a:ln w="12700">
                <a:solidFill>
                  <a:srgbClr val="000000"/>
                </a:solidFill>
                <a:prstDash val="solid"/>
              </a:ln>
            </c:spPr>
            <c:extLst xmlns:c16r2="http://schemas.microsoft.com/office/drawing/2015/06/chart">
              <c:ext xmlns:c16="http://schemas.microsoft.com/office/drawing/2014/chart" uri="{C3380CC4-5D6E-409C-BE32-E72D297353CC}">
                <c16:uniqueId val="{00000003-3F3A-4252-AF03-93E6820A43AB}"/>
              </c:ext>
            </c:extLst>
          </c:dPt>
          <c:cat>
            <c:numRef>
              <c:f>'CO2-Schulbilanz'!$E$6:$AV$6</c:f>
              <c:numCache>
                <c:formatCode>General</c:formatCode>
                <c:ptCount val="4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pt idx="24">
                  <c:v>2031</c:v>
                </c:pt>
                <c:pt idx="25">
                  <c:v>2032</c:v>
                </c:pt>
                <c:pt idx="26">
                  <c:v>2033</c:v>
                </c:pt>
                <c:pt idx="27">
                  <c:v>2034</c:v>
                </c:pt>
                <c:pt idx="28">
                  <c:v>2035</c:v>
                </c:pt>
                <c:pt idx="29">
                  <c:v>2036</c:v>
                </c:pt>
                <c:pt idx="30">
                  <c:v>2037</c:v>
                </c:pt>
                <c:pt idx="31">
                  <c:v>2038</c:v>
                </c:pt>
                <c:pt idx="32">
                  <c:v>2039</c:v>
                </c:pt>
                <c:pt idx="33">
                  <c:v>2040</c:v>
                </c:pt>
                <c:pt idx="34">
                  <c:v>2041</c:v>
                </c:pt>
                <c:pt idx="35">
                  <c:v>2042</c:v>
                </c:pt>
                <c:pt idx="36">
                  <c:v>2043</c:v>
                </c:pt>
                <c:pt idx="37">
                  <c:v>2044</c:v>
                </c:pt>
                <c:pt idx="38">
                  <c:v>2045</c:v>
                </c:pt>
                <c:pt idx="39">
                  <c:v>2046</c:v>
                </c:pt>
                <c:pt idx="40">
                  <c:v>2047</c:v>
                </c:pt>
                <c:pt idx="41">
                  <c:v>2048</c:v>
                </c:pt>
                <c:pt idx="42">
                  <c:v>2049</c:v>
                </c:pt>
                <c:pt idx="43">
                  <c:v>2050</c:v>
                </c:pt>
              </c:numCache>
            </c:numRef>
          </c:cat>
          <c:val>
            <c:numRef>
              <c:f>'CO2-Schulbilanz'!$E$8:$AV$8</c:f>
              <c:numCache>
                <c:formatCode>#,###\ "kg"</c:formatCode>
                <c:ptCount val="44"/>
                <c:pt idx="0">
                  <c:v>529869.54799999995</c:v>
                </c:pt>
                <c:pt idx="1">
                  <c:v>472342.75400000002</c:v>
                </c:pt>
                <c:pt idx="2">
                  <c:v>436193.92700000003</c:v>
                </c:pt>
                <c:pt idx="3">
                  <c:v>587139.86499999999</c:v>
                </c:pt>
                <c:pt idx="4">
                  <c:v>519534.73</c:v>
                </c:pt>
                <c:pt idx="5">
                  <c:v>513867.26300000004</c:v>
                </c:pt>
                <c:pt idx="6">
                  <c:v>518020.685</c:v>
                </c:pt>
                <c:pt idx="7">
                  <c:v>493784.22600000002</c:v>
                </c:pt>
                <c:pt idx="8">
                  <c:v>515761.53200000001</c:v>
                </c:pt>
                <c:pt idx="9">
                  <c:v>491313.81</c:v>
                </c:pt>
                <c:pt idx="10">
                  <c:v>499535.89399999997</c:v>
                </c:pt>
                <c:pt idx="11">
                  <c:v>467779.46799999999</c:v>
                </c:pt>
                <c:pt idx="12">
                  <c:v>492502.92000000004</c:v>
                </c:pt>
                <c:pt idx="13">
                  <c:v>471799.23699999996</c:v>
                </c:pt>
                <c:pt idx="14">
                  <c:v>510044.886</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extLst xmlns:c16r2="http://schemas.microsoft.com/office/drawing/2015/06/chart">
            <c:ext xmlns:c16="http://schemas.microsoft.com/office/drawing/2014/chart" uri="{C3380CC4-5D6E-409C-BE32-E72D297353CC}">
              <c16:uniqueId val="{00000004-3F3A-4252-AF03-93E6820A43AB}"/>
            </c:ext>
          </c:extLst>
        </c:ser>
        <c:dLbls/>
        <c:axId val="283795456"/>
        <c:axId val="283796992"/>
      </c:barChart>
      <c:lineChart>
        <c:grouping val="standard"/>
        <c:ser>
          <c:idx val="2"/>
          <c:order val="1"/>
          <c:tx>
            <c:strRef>
              <c:f>'CO2-Schulbilanz'!$D$7</c:f>
              <c:strCache>
                <c:ptCount val="1"/>
                <c:pt idx="0">
                  <c:v>Emissions-Ziel</c:v>
                </c:pt>
              </c:strCache>
            </c:strRef>
          </c:tx>
          <c:spPr>
            <a:ln w="25400">
              <a:solidFill>
                <a:srgbClr val="C00000"/>
              </a:solidFill>
              <a:prstDash val="solid"/>
            </a:ln>
          </c:spPr>
          <c:marker>
            <c:symbol val="triangle"/>
            <c:size val="5"/>
            <c:spPr>
              <a:solidFill>
                <a:srgbClr val="C00000"/>
              </a:solidFill>
              <a:ln>
                <a:solidFill>
                  <a:srgbClr val="FF6600"/>
                </a:solidFill>
                <a:prstDash val="solid"/>
              </a:ln>
            </c:spPr>
          </c:marker>
          <c:cat>
            <c:numRef>
              <c:f>'CO2-Schulbilanz'!$E$6:$AV$6</c:f>
              <c:numCache>
                <c:formatCode>General</c:formatCode>
                <c:ptCount val="4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pt idx="24">
                  <c:v>2031</c:v>
                </c:pt>
                <c:pt idx="25">
                  <c:v>2032</c:v>
                </c:pt>
                <c:pt idx="26">
                  <c:v>2033</c:v>
                </c:pt>
                <c:pt idx="27">
                  <c:v>2034</c:v>
                </c:pt>
                <c:pt idx="28">
                  <c:v>2035</c:v>
                </c:pt>
                <c:pt idx="29">
                  <c:v>2036</c:v>
                </c:pt>
                <c:pt idx="30">
                  <c:v>2037</c:v>
                </c:pt>
                <c:pt idx="31">
                  <c:v>2038</c:v>
                </c:pt>
                <c:pt idx="32">
                  <c:v>2039</c:v>
                </c:pt>
                <c:pt idx="33">
                  <c:v>2040</c:v>
                </c:pt>
                <c:pt idx="34">
                  <c:v>2041</c:v>
                </c:pt>
                <c:pt idx="35">
                  <c:v>2042</c:v>
                </c:pt>
                <c:pt idx="36">
                  <c:v>2043</c:v>
                </c:pt>
                <c:pt idx="37">
                  <c:v>2044</c:v>
                </c:pt>
                <c:pt idx="38">
                  <c:v>2045</c:v>
                </c:pt>
                <c:pt idx="39">
                  <c:v>2046</c:v>
                </c:pt>
                <c:pt idx="40">
                  <c:v>2047</c:v>
                </c:pt>
                <c:pt idx="41">
                  <c:v>2048</c:v>
                </c:pt>
                <c:pt idx="42">
                  <c:v>2049</c:v>
                </c:pt>
                <c:pt idx="43">
                  <c:v>2050</c:v>
                </c:pt>
              </c:numCache>
            </c:numRef>
          </c:cat>
          <c:val>
            <c:numRef>
              <c:f>'CO2-Schulbilanz'!$E$7:$AV$7</c:f>
              <c:numCache>
                <c:formatCode>#,###\ "kg"</c:formatCode>
                <c:ptCount val="44"/>
                <c:pt idx="0">
                  <c:v>529869.54799999995</c:v>
                </c:pt>
                <c:pt idx="1">
                  <c:v>519008.50856192905</c:v>
                </c:pt>
                <c:pt idx="2">
                  <c:v>508370.09406639467</c:v>
                </c:pt>
                <c:pt idx="3">
                  <c:v>497949.74124251259</c:v>
                </c:pt>
                <c:pt idx="4">
                  <c:v>487742.98035537417</c:v>
                </c:pt>
                <c:pt idx="5">
                  <c:v>477745.43328878569</c:v>
                </c:pt>
                <c:pt idx="6">
                  <c:v>467952.81166730734</c:v>
                </c:pt>
                <c:pt idx="7">
                  <c:v>458360.91501678538</c:v>
                </c:pt>
                <c:pt idx="8">
                  <c:v>448965.62896258931</c:v>
                </c:pt>
                <c:pt idx="9">
                  <c:v>439762.92346478067</c:v>
                </c:pt>
                <c:pt idx="10">
                  <c:v>430748.85108945647</c:v>
                </c:pt>
                <c:pt idx="11">
                  <c:v>421919.54531552602</c:v>
                </c:pt>
                <c:pt idx="12">
                  <c:v>413271.21887619485</c:v>
                </c:pt>
                <c:pt idx="13">
                  <c:v>404800.16213444382</c:v>
                </c:pt>
                <c:pt idx="14">
                  <c:v>396502.74149180728</c:v>
                </c:pt>
                <c:pt idx="15">
                  <c:v>388375.39782976737</c:v>
                </c:pt>
                <c:pt idx="16">
                  <c:v>380414.64498309582</c:v>
                </c:pt>
                <c:pt idx="17">
                  <c:v>372617.06824448856</c:v>
                </c:pt>
                <c:pt idx="18">
                  <c:v>364979.32289985189</c:v>
                </c:pt>
                <c:pt idx="19">
                  <c:v>357498.13279361144</c:v>
                </c:pt>
                <c:pt idx="20">
                  <c:v>350170.28892342903</c:v>
                </c:pt>
                <c:pt idx="21">
                  <c:v>342992.64806372439</c:v>
                </c:pt>
                <c:pt idx="22">
                  <c:v>335962.13141741115</c:v>
                </c:pt>
                <c:pt idx="23">
                  <c:v>329075.72329526924</c:v>
                </c:pt>
                <c:pt idx="24">
                  <c:v>322453.6738468738</c:v>
                </c:pt>
                <c:pt idx="25">
                  <c:v>315964.88108012557</c:v>
                </c:pt>
                <c:pt idx="26">
                  <c:v>309606.66344706243</c:v>
                </c:pt>
                <c:pt idx="27">
                  <c:v>303376.39336098992</c:v>
                </c:pt>
                <c:pt idx="28">
                  <c:v>297271.49611060915</c:v>
                </c:pt>
                <c:pt idx="29">
                  <c:v>291289.44879599568</c:v>
                </c:pt>
                <c:pt idx="30">
                  <c:v>285427.77928598999</c:v>
                </c:pt>
                <c:pt idx="31">
                  <c:v>279684.06519656873</c:v>
                </c:pt>
                <c:pt idx="32">
                  <c:v>274055.93288977403</c:v>
                </c:pt>
                <c:pt idx="33">
                  <c:v>268541.05649278784</c:v>
                </c:pt>
                <c:pt idx="34">
                  <c:v>263137.15693674557</c:v>
                </c:pt>
                <c:pt idx="35">
                  <c:v>257842.00101489158</c:v>
                </c:pt>
                <c:pt idx="36">
                  <c:v>252653.40045968801</c:v>
                </c:pt>
                <c:pt idx="37">
                  <c:v>247569.2110384948</c:v>
                </c:pt>
                <c:pt idx="38">
                  <c:v>242587.33166744752</c:v>
                </c:pt>
                <c:pt idx="39">
                  <c:v>237705.70354316698</c:v>
                </c:pt>
                <c:pt idx="40">
                  <c:v>232922.3092919414</c:v>
                </c:pt>
                <c:pt idx="41">
                  <c:v>228235.17213602993</c:v>
                </c:pt>
                <c:pt idx="42">
                  <c:v>223642.35507674256</c:v>
                </c:pt>
                <c:pt idx="43">
                  <c:v>219141.96009395929</c:v>
                </c:pt>
              </c:numCache>
            </c:numRef>
          </c:val>
          <c:extLst xmlns:c16r2="http://schemas.microsoft.com/office/drawing/2015/06/chart">
            <c:ext xmlns:c16="http://schemas.microsoft.com/office/drawing/2014/chart" uri="{C3380CC4-5D6E-409C-BE32-E72D297353CC}">
              <c16:uniqueId val="{00000005-3F3A-4252-AF03-93E6820A43AB}"/>
            </c:ext>
          </c:extLst>
        </c:ser>
        <c:dLbls/>
        <c:marker val="1"/>
        <c:axId val="283795456"/>
        <c:axId val="283796992"/>
      </c:lineChart>
      <c:catAx>
        <c:axId val="283795456"/>
        <c:scaling>
          <c:orientation val="minMax"/>
        </c:scaling>
        <c:axPos val="b"/>
        <c:numFmt formatCode="General" sourceLinked="1"/>
        <c:tickLblPos val="nextTo"/>
        <c:spPr>
          <a:ln w="3175">
            <a:solidFill>
              <a:srgbClr val="000000"/>
            </a:solidFill>
            <a:prstDash val="solid"/>
          </a:ln>
        </c:spPr>
        <c:txPr>
          <a:bodyPr rot="2880000" vert="horz"/>
          <a:lstStyle/>
          <a:p>
            <a:pPr>
              <a:defRPr sz="1200" b="0" i="0" u="none" strike="noStrike">
                <a:solidFill>
                  <a:srgbClr val="000000"/>
                </a:solidFill>
                <a:latin typeface="Arial Narrow"/>
                <a:ea typeface="Arial Narrow"/>
                <a:cs typeface="Arial Narrow"/>
              </a:defRPr>
            </a:pPr>
            <a:endParaRPr lang="de-DE"/>
          </a:p>
        </c:txPr>
        <c:crossAx val="283796992"/>
        <c:crosses val="autoZero"/>
        <c:auto val="1"/>
        <c:lblAlgn val="ctr"/>
        <c:lblOffset val="100"/>
        <c:tickLblSkip val="1"/>
        <c:tickMarkSkip val="1"/>
      </c:catAx>
      <c:valAx>
        <c:axId val="283796992"/>
        <c:scaling>
          <c:orientation val="minMax"/>
        </c:scaling>
        <c:axPos val="l"/>
        <c:majorGridlines>
          <c:spPr>
            <a:ln w="3175">
              <a:solidFill>
                <a:schemeClr val="tx1">
                  <a:lumMod val="50000"/>
                  <a:lumOff val="50000"/>
                </a:schemeClr>
              </a:solidFill>
              <a:prstDash val="solid"/>
            </a:ln>
          </c:spPr>
        </c:majorGridlines>
        <c:title>
          <c:tx>
            <c:rich>
              <a:bodyPr/>
              <a:lstStyle/>
              <a:p>
                <a:pPr>
                  <a:defRPr sz="1400" b="1" i="0" u="none" strike="noStrike">
                    <a:solidFill>
                      <a:srgbClr val="000000"/>
                    </a:solidFill>
                    <a:latin typeface="Arial"/>
                    <a:ea typeface="Arial"/>
                    <a:cs typeface="Arial"/>
                  </a:defRPr>
                </a:pPr>
                <a:r>
                  <a:rPr lang="de-DE" sz="1400"/>
                  <a:t>CO</a:t>
                </a:r>
                <a:r>
                  <a:rPr lang="de-DE" sz="1400" baseline="-25000"/>
                  <a:t>2</a:t>
                </a:r>
                <a:r>
                  <a:rPr lang="de-DE" sz="1400"/>
                  <a:t>-Emission (kg)</a:t>
                </a:r>
                <a:endParaRPr lang="de-DE"/>
              </a:p>
            </c:rich>
          </c:tx>
          <c:layout>
            <c:manualLayout>
              <c:xMode val="edge"/>
              <c:yMode val="edge"/>
              <c:x val="1.3533910355349437E-3"/>
              <c:y val="0.28714019895122256"/>
            </c:manualLayout>
          </c:layout>
          <c:spPr>
            <a:noFill/>
            <a:ln w="25400">
              <a:noFill/>
            </a:ln>
          </c:spPr>
        </c:title>
        <c:numFmt formatCode="#,###\ &quot;kg&quot;" sourceLinked="1"/>
        <c:tickLblPos val="nextTo"/>
        <c:spPr>
          <a:ln w="3175">
            <a:solidFill>
              <a:srgbClr val="000000"/>
            </a:solidFill>
            <a:prstDash val="solid"/>
          </a:ln>
        </c:spPr>
        <c:txPr>
          <a:bodyPr rot="0" vert="horz"/>
          <a:lstStyle/>
          <a:p>
            <a:pPr>
              <a:defRPr sz="1200" b="0" i="0" u="none" strike="noStrike">
                <a:solidFill>
                  <a:srgbClr val="000000"/>
                </a:solidFill>
                <a:latin typeface="Arial Narrow"/>
                <a:ea typeface="Arial Narrow"/>
                <a:cs typeface="Arial Narrow"/>
              </a:defRPr>
            </a:pPr>
            <a:endParaRPr lang="de-DE"/>
          </a:p>
        </c:txPr>
        <c:crossAx val="283795456"/>
        <c:crosses val="autoZero"/>
        <c:crossBetween val="between"/>
      </c:valAx>
      <c:spPr>
        <a:gradFill rotWithShape="0">
          <a:gsLst>
            <a:gs pos="0">
              <a:srgbClr val="FFFFFF"/>
            </a:gs>
            <a:gs pos="100000">
              <a:srgbClr val="DDFF7D"/>
            </a:gs>
          </a:gsLst>
          <a:path path="rect"/>
        </a:gradFill>
        <a:ln w="12700">
          <a:solidFill>
            <a:schemeClr val="tx1">
              <a:lumMod val="50000"/>
              <a:lumOff val="50000"/>
            </a:schemeClr>
          </a:solidFill>
          <a:prstDash val="solid"/>
        </a:ln>
      </c:spPr>
    </c:plotArea>
    <c:legend>
      <c:legendPos val="r"/>
      <c:legendEntry>
        <c:idx val="0"/>
        <c:txPr>
          <a:bodyPr/>
          <a:lstStyle/>
          <a:p>
            <a:pPr>
              <a:defRPr sz="1200" b="1" i="0" u="none" strike="noStrike">
                <a:solidFill>
                  <a:srgbClr val="000000"/>
                </a:solidFill>
                <a:latin typeface="Arial Narrow"/>
                <a:ea typeface="Arial Narrow"/>
                <a:cs typeface="Arial Narrow"/>
              </a:defRPr>
            </a:pPr>
            <a:endParaRPr lang="de-DE"/>
          </a:p>
        </c:txPr>
      </c:legendEntry>
      <c:legendEntry>
        <c:idx val="1"/>
        <c:txPr>
          <a:bodyPr/>
          <a:lstStyle/>
          <a:p>
            <a:pPr>
              <a:defRPr sz="1200" b="1" i="0" u="none" strike="noStrike">
                <a:solidFill>
                  <a:srgbClr val="000000"/>
                </a:solidFill>
                <a:latin typeface="Arial Narrow"/>
                <a:ea typeface="Arial Narrow"/>
                <a:cs typeface="Arial Narrow"/>
              </a:defRPr>
            </a:pPr>
            <a:endParaRPr lang="de-DE"/>
          </a:p>
        </c:txPr>
      </c:legendEntry>
      <c:layout>
        <c:manualLayout>
          <c:xMode val="edge"/>
          <c:yMode val="edge"/>
          <c:x val="0.18148721854986746"/>
          <c:y val="0.91863669847921814"/>
          <c:w val="0.78734273729542603"/>
          <c:h val="5.7870613395547825E-2"/>
        </c:manualLayout>
      </c:layout>
      <c:spPr>
        <a:solidFill>
          <a:srgbClr val="FFFFFF"/>
        </a:solidFill>
        <a:ln w="3175">
          <a:solidFill>
            <a:srgbClr val="000000"/>
          </a:solidFill>
          <a:prstDash val="solid"/>
        </a:ln>
      </c:spPr>
      <c:txPr>
        <a:bodyPr/>
        <a:lstStyle/>
        <a:p>
          <a:pPr>
            <a:defRPr sz="1200" b="0" i="0" u="none" strike="noStrike">
              <a:solidFill>
                <a:srgbClr val="000000"/>
              </a:solidFill>
              <a:latin typeface="Arial Narrow"/>
              <a:ea typeface="Arial Narrow"/>
              <a:cs typeface="Arial Narrow"/>
            </a:defRPr>
          </a:pPr>
          <a:endParaRPr lang="de-DE"/>
        </a:p>
      </c:txPr>
    </c:legend>
    <c:plotVisOnly val="1"/>
    <c:dispBlanksAs val="gap"/>
  </c:chart>
  <c:spPr>
    <a:solidFill>
      <a:srgbClr val="FFFFFF"/>
    </a:solidFill>
    <a:ln w="3175">
      <a:solidFill>
        <a:srgbClr val="000000"/>
      </a:solidFill>
      <a:prstDash val="solid"/>
    </a:ln>
  </c:spPr>
  <c:txPr>
    <a:bodyPr/>
    <a:lstStyle/>
    <a:p>
      <a:pPr>
        <a:defRPr sz="1900" b="0" i="0" u="none" strike="noStrike">
          <a:solidFill>
            <a:srgbClr val="000000"/>
          </a:solidFill>
          <a:latin typeface="Arial"/>
          <a:ea typeface="Arial"/>
          <a:cs typeface="Arial"/>
        </a:defRPr>
      </a:pPr>
      <a:endParaRPr lang="de-DE"/>
    </a:p>
  </c:txPr>
  <c:printSettings>
    <c:headerFooter alignWithMargins="0"/>
    <c:pageMargins b="0" l="0" r="0" t="0" header="0" footer="0.51181102362204722"/>
    <c:pageSetup paperSize="9" orientation="landscape" horizontalDpi="-3"/>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de-DE"/>
  <c:chart>
    <c:title>
      <c:tx>
        <c:strRef>
          <c:f>Planungsübersicht!$D$4</c:f>
          <c:strCache>
            <c:ptCount val="1"/>
            <c:pt idx="0">
              <c:v>Stadtteilschule Wilhelmsburg</c:v>
            </c:pt>
          </c:strCache>
        </c:strRef>
      </c:tx>
      <c:layout>
        <c:manualLayout>
          <c:xMode val="edge"/>
          <c:yMode val="edge"/>
          <c:x val="0.14643598332425545"/>
          <c:y val="7.2768552114542084E-2"/>
        </c:manualLayout>
      </c:layout>
      <c:spPr>
        <a:noFill/>
        <a:ln w="25400">
          <a:noFill/>
        </a:ln>
      </c:spPr>
      <c:txPr>
        <a:bodyPr/>
        <a:lstStyle/>
        <a:p>
          <a:pPr>
            <a:defRPr sz="1750" b="1" i="0" u="none" strike="noStrike">
              <a:solidFill>
                <a:srgbClr val="000000"/>
              </a:solidFill>
              <a:latin typeface="Arial"/>
              <a:ea typeface="Arial"/>
              <a:cs typeface="Arial"/>
            </a:defRPr>
          </a:pPr>
          <a:endParaRPr lang="de-DE"/>
        </a:p>
      </c:txPr>
    </c:title>
    <c:plotArea>
      <c:layout>
        <c:manualLayout>
          <c:layoutTarget val="inner"/>
          <c:xMode val="edge"/>
          <c:yMode val="edge"/>
          <c:x val="0.14996972428308733"/>
          <c:y val="0.16028886446555557"/>
          <c:w val="0.84064248328406532"/>
          <c:h val="0.62966250633584764"/>
        </c:manualLayout>
      </c:layout>
      <c:barChart>
        <c:barDir val="col"/>
        <c:grouping val="clustered"/>
        <c:ser>
          <c:idx val="1"/>
          <c:order val="0"/>
          <c:tx>
            <c:v>CO2-Emissionen mit Maßnahmen (real)</c:v>
          </c:tx>
          <c:spPr>
            <a:solidFill>
              <a:srgbClr val="92D050"/>
            </a:solidFill>
            <a:ln w="12700">
              <a:solidFill>
                <a:schemeClr val="bg1">
                  <a:lumMod val="65000"/>
                </a:schemeClr>
              </a:solidFill>
              <a:prstDash val="solid"/>
            </a:ln>
          </c:spPr>
          <c:dPt>
            <c:idx val="3"/>
            <c:spPr>
              <a:solidFill>
                <a:srgbClr val="92D050"/>
              </a:solidFill>
              <a:ln w="12700">
                <a:solidFill>
                  <a:schemeClr val="bg1">
                    <a:lumMod val="65000"/>
                  </a:schemeClr>
                </a:solidFill>
                <a:prstDash val="solid"/>
              </a:ln>
            </c:spPr>
            <c:extLst xmlns:c16r2="http://schemas.microsoft.com/office/drawing/2015/06/chart">
              <c:ext xmlns:c16="http://schemas.microsoft.com/office/drawing/2014/chart" uri="{C3380CC4-5D6E-409C-BE32-E72D297353CC}">
                <c16:uniqueId val="{00000001-34E9-4BA4-BEAA-BE7C406F4AB4}"/>
              </c:ext>
            </c:extLst>
          </c:dPt>
          <c:dPt>
            <c:idx val="4"/>
            <c:spPr>
              <a:solidFill>
                <a:srgbClr val="92D050"/>
              </a:solidFill>
              <a:ln w="12700">
                <a:solidFill>
                  <a:schemeClr val="bg1">
                    <a:lumMod val="65000"/>
                  </a:schemeClr>
                </a:solidFill>
                <a:prstDash val="solid"/>
              </a:ln>
            </c:spPr>
            <c:extLst xmlns:c16r2="http://schemas.microsoft.com/office/drawing/2015/06/chart">
              <c:ext xmlns:c16="http://schemas.microsoft.com/office/drawing/2014/chart" uri="{C3380CC4-5D6E-409C-BE32-E72D297353CC}">
                <c16:uniqueId val="{00000003-34E9-4BA4-BEAA-BE7C406F4AB4}"/>
              </c:ext>
            </c:extLst>
          </c:dPt>
          <c:trendline>
            <c:name>Trend mit Maßnahmen</c:name>
            <c:spPr>
              <a:ln w="25400">
                <a:solidFill>
                  <a:srgbClr val="92D050"/>
                </a:solidFill>
              </a:ln>
            </c:spPr>
            <c:trendlineType val="linear"/>
          </c:trendline>
          <c:cat>
            <c:numRef>
              <c:f>'CO2-Schulbilanz'!$E$6:$R$6</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Erfolge!$C$7:$P$7</c:f>
              <c:numCache>
                <c:formatCode>#,##0\ "kg"</c:formatCode>
                <c:ptCount val="14"/>
                <c:pt idx="0">
                  <c:v>529869.54799999995</c:v>
                </c:pt>
                <c:pt idx="1">
                  <c:v>472342.75400000002</c:v>
                </c:pt>
                <c:pt idx="2">
                  <c:v>436193.92700000003</c:v>
                </c:pt>
                <c:pt idx="3">
                  <c:v>587139.86499999999</c:v>
                </c:pt>
                <c:pt idx="4">
                  <c:v>519534.73</c:v>
                </c:pt>
                <c:pt idx="5">
                  <c:v>513867.26300000004</c:v>
                </c:pt>
                <c:pt idx="6">
                  <c:v>518020.685</c:v>
                </c:pt>
                <c:pt idx="7">
                  <c:v>493784.22600000002</c:v>
                </c:pt>
                <c:pt idx="8">
                  <c:v>515761.53200000001</c:v>
                </c:pt>
                <c:pt idx="9">
                  <c:v>491313.81</c:v>
                </c:pt>
                <c:pt idx="10">
                  <c:v>499535.89399999997</c:v>
                </c:pt>
                <c:pt idx="11">
                  <c:v>467779.46799999999</c:v>
                </c:pt>
                <c:pt idx="12">
                  <c:v>492502.92000000004</c:v>
                </c:pt>
                <c:pt idx="13">
                  <c:v>471799.23699999996</c:v>
                </c:pt>
              </c:numCache>
            </c:numRef>
          </c:val>
          <c:extLst xmlns:c16r2="http://schemas.microsoft.com/office/drawing/2015/06/chart">
            <c:ext xmlns:c16="http://schemas.microsoft.com/office/drawing/2014/chart" uri="{C3380CC4-5D6E-409C-BE32-E72D297353CC}">
              <c16:uniqueId val="{00000005-34E9-4BA4-BEAA-BE7C406F4AB4}"/>
            </c:ext>
          </c:extLst>
        </c:ser>
        <c:ser>
          <c:idx val="2"/>
          <c:order val="1"/>
          <c:tx>
            <c:v>CO2-Emissionen ohne Maßnahmen (geschätzt)</c:v>
          </c:tx>
          <c:spPr>
            <a:solidFill>
              <a:sysClr val="window" lastClr="FFFFFF">
                <a:lumMod val="50000"/>
              </a:sysClr>
            </a:solidFill>
            <a:ln w="12700">
              <a:solidFill>
                <a:schemeClr val="bg1">
                  <a:lumMod val="65000"/>
                </a:schemeClr>
              </a:solidFill>
              <a:prstDash val="solid"/>
            </a:ln>
          </c:spPr>
          <c:trendline>
            <c:name>Trend ohne Maßnahmen</c:name>
            <c:spPr>
              <a:ln w="25400">
                <a:solidFill>
                  <a:schemeClr val="bg1">
                    <a:lumMod val="50000"/>
                  </a:schemeClr>
                </a:solidFill>
                <a:prstDash val="sysDash"/>
              </a:ln>
            </c:spPr>
            <c:trendlineType val="linear"/>
          </c:trendline>
          <c:cat>
            <c:numRef>
              <c:f>'CO2-Schulbilanz'!$E$6:$R$6</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Erfolge!$C$9:$P$9</c:f>
              <c:numCache>
                <c:formatCode>#,##0\ "kg"</c:formatCode>
                <c:ptCount val="14"/>
                <c:pt idx="0">
                  <c:v>529869.54799999995</c:v>
                </c:pt>
                <c:pt idx="1">
                  <c:v>472342.75400000002</c:v>
                </c:pt>
                <c:pt idx="2">
                  <c:v>436193.92700000003</c:v>
                </c:pt>
                <c:pt idx="3">
                  <c:v>587139.86499999999</c:v>
                </c:pt>
                <c:pt idx="4">
                  <c:v>519534.73</c:v>
                </c:pt>
                <c:pt idx="5">
                  <c:v>513867.26300000004</c:v>
                </c:pt>
                <c:pt idx="6">
                  <c:v>772470.68500000006</c:v>
                </c:pt>
                <c:pt idx="7">
                  <c:v>748234.22600000002</c:v>
                </c:pt>
                <c:pt idx="8">
                  <c:v>770211.53200000001</c:v>
                </c:pt>
                <c:pt idx="9">
                  <c:v>745763.81</c:v>
                </c:pt>
                <c:pt idx="10">
                  <c:v>753985.89399999997</c:v>
                </c:pt>
                <c:pt idx="11">
                  <c:v>722229.46799999999</c:v>
                </c:pt>
                <c:pt idx="12">
                  <c:v>746952.92</c:v>
                </c:pt>
                <c:pt idx="13">
                  <c:v>866449.23699999996</c:v>
                </c:pt>
              </c:numCache>
            </c:numRef>
          </c:val>
          <c:extLst xmlns:c16r2="http://schemas.microsoft.com/office/drawing/2015/06/chart">
            <c:ext xmlns:c16="http://schemas.microsoft.com/office/drawing/2014/chart" uri="{C3380CC4-5D6E-409C-BE32-E72D297353CC}">
              <c16:uniqueId val="{00000007-34E9-4BA4-BEAA-BE7C406F4AB4}"/>
            </c:ext>
          </c:extLst>
        </c:ser>
        <c:dLbls/>
        <c:axId val="284046464"/>
        <c:axId val="284048000"/>
      </c:barChart>
      <c:catAx>
        <c:axId val="284046464"/>
        <c:scaling>
          <c:orientation val="minMax"/>
        </c:scaling>
        <c:axPos val="b"/>
        <c:numFmt formatCode="General" sourceLinked="1"/>
        <c:tickLblPos val="nextTo"/>
        <c:spPr>
          <a:ln w="3175">
            <a:solidFill>
              <a:srgbClr val="000000"/>
            </a:solidFill>
            <a:prstDash val="solid"/>
          </a:ln>
        </c:spPr>
        <c:txPr>
          <a:bodyPr rot="2700000" vert="horz"/>
          <a:lstStyle/>
          <a:p>
            <a:pPr>
              <a:defRPr sz="1100" b="0" i="0" u="none" strike="noStrike">
                <a:solidFill>
                  <a:srgbClr val="000000"/>
                </a:solidFill>
                <a:latin typeface="Arial Narrow"/>
                <a:ea typeface="Arial Narrow"/>
                <a:cs typeface="Arial Narrow"/>
              </a:defRPr>
            </a:pPr>
            <a:endParaRPr lang="de-DE"/>
          </a:p>
        </c:txPr>
        <c:crossAx val="284048000"/>
        <c:crosses val="autoZero"/>
        <c:auto val="1"/>
        <c:lblAlgn val="ctr"/>
        <c:lblOffset val="100"/>
        <c:tickLblSkip val="1"/>
        <c:tickMarkSkip val="1"/>
      </c:catAx>
      <c:valAx>
        <c:axId val="284048000"/>
        <c:scaling>
          <c:orientation val="minMax"/>
          <c:min val="0"/>
        </c:scaling>
        <c:axPos val="l"/>
        <c:majorGridlines>
          <c:spPr>
            <a:ln w="3175">
              <a:solidFill>
                <a:srgbClr val="000000"/>
              </a:solidFill>
              <a:prstDash val="solid"/>
            </a:ln>
          </c:spPr>
        </c:majorGridlines>
        <c:title>
          <c:tx>
            <c:rich>
              <a:bodyPr/>
              <a:lstStyle/>
              <a:p>
                <a:pPr>
                  <a:defRPr sz="1600" b="1" i="0" u="none" strike="noStrike">
                    <a:solidFill>
                      <a:srgbClr val="000000"/>
                    </a:solidFill>
                    <a:latin typeface="Arial"/>
                    <a:ea typeface="Arial"/>
                    <a:cs typeface="Arial"/>
                  </a:defRPr>
                </a:pPr>
                <a:r>
                  <a:rPr lang="de-DE" sz="1600"/>
                  <a:t>CO</a:t>
                </a:r>
                <a:r>
                  <a:rPr lang="de-DE" sz="1600" baseline="-25000"/>
                  <a:t>2</a:t>
                </a:r>
                <a:r>
                  <a:rPr lang="de-DE" sz="1600"/>
                  <a:t>-Emission (kg)</a:t>
                </a:r>
                <a:endParaRPr lang="de-DE"/>
              </a:p>
            </c:rich>
          </c:tx>
          <c:layout>
            <c:manualLayout>
              <c:xMode val="edge"/>
              <c:yMode val="edge"/>
              <c:x val="1.0731139025376401E-2"/>
              <c:y val="0.25065907870502779"/>
            </c:manualLayout>
          </c:layout>
          <c:spPr>
            <a:noFill/>
            <a:ln w="25400">
              <a:noFill/>
            </a:ln>
          </c:spPr>
        </c:title>
        <c:numFmt formatCode="#,##0\ &quot;kg&quot;" sourceLinked="1"/>
        <c:tickLblPos val="nextTo"/>
        <c:spPr>
          <a:ln w="3175">
            <a:solidFill>
              <a:srgbClr val="000000"/>
            </a:solidFill>
            <a:prstDash val="solid"/>
          </a:ln>
        </c:spPr>
        <c:txPr>
          <a:bodyPr rot="0" vert="horz"/>
          <a:lstStyle/>
          <a:p>
            <a:pPr>
              <a:defRPr sz="1200" b="0" i="0" u="none" strike="noStrike">
                <a:solidFill>
                  <a:srgbClr val="000000"/>
                </a:solidFill>
                <a:latin typeface="Arial Narrow"/>
                <a:ea typeface="Arial Narrow"/>
                <a:cs typeface="Arial Narrow"/>
              </a:defRPr>
            </a:pPr>
            <a:endParaRPr lang="de-DE"/>
          </a:p>
        </c:txPr>
        <c:crossAx val="284046464"/>
        <c:crosses val="autoZero"/>
        <c:crossBetween val="between"/>
      </c:valAx>
      <c:spPr>
        <a:noFill/>
        <a:ln w="12700">
          <a:solidFill>
            <a:schemeClr val="tx1"/>
          </a:solidFill>
          <a:prstDash val="solid"/>
        </a:ln>
      </c:spPr>
    </c:plotArea>
    <c:legend>
      <c:legendPos val="b"/>
      <c:legendEntry>
        <c:idx val="0"/>
        <c:txPr>
          <a:bodyPr/>
          <a:lstStyle/>
          <a:p>
            <a:pPr>
              <a:defRPr sz="1200" b="1" i="0" u="none" strike="noStrike">
                <a:solidFill>
                  <a:srgbClr val="000000"/>
                </a:solidFill>
                <a:latin typeface="Arial Narrow"/>
                <a:ea typeface="Arial Narrow"/>
                <a:cs typeface="Arial Narrow"/>
              </a:defRPr>
            </a:pPr>
            <a:endParaRPr lang="de-DE"/>
          </a:p>
        </c:txPr>
      </c:legendEntry>
      <c:legendEntry>
        <c:idx val="1"/>
        <c:txPr>
          <a:bodyPr/>
          <a:lstStyle/>
          <a:p>
            <a:pPr>
              <a:defRPr sz="1200" b="1" i="0" u="none" strike="noStrike">
                <a:solidFill>
                  <a:srgbClr val="000000"/>
                </a:solidFill>
                <a:latin typeface="Arial Narrow"/>
                <a:ea typeface="Arial Narrow"/>
                <a:cs typeface="Arial Narrow"/>
              </a:defRPr>
            </a:pPr>
            <a:endParaRPr lang="de-DE"/>
          </a:p>
        </c:txPr>
      </c:legendEntry>
      <c:layout>
        <c:manualLayout>
          <c:xMode val="edge"/>
          <c:yMode val="edge"/>
          <c:x val="0.14435087363685267"/>
          <c:y val="0.88046210284899795"/>
          <c:w val="0.84099954417235545"/>
          <c:h val="0.10934031907579431"/>
        </c:manualLayout>
      </c:layout>
      <c:spPr>
        <a:solidFill>
          <a:srgbClr val="FFFFFF"/>
        </a:solidFill>
        <a:ln w="3175">
          <a:solidFill>
            <a:srgbClr val="000000"/>
          </a:solidFill>
          <a:prstDash val="solid"/>
        </a:ln>
      </c:spPr>
      <c:txPr>
        <a:bodyPr/>
        <a:lstStyle/>
        <a:p>
          <a:pPr>
            <a:defRPr sz="1200" b="0" i="0" u="none" strike="noStrike">
              <a:solidFill>
                <a:srgbClr val="000000"/>
              </a:solidFill>
              <a:latin typeface="Arial Narrow"/>
              <a:ea typeface="Arial Narrow"/>
              <a:cs typeface="Arial Narrow"/>
            </a:defRPr>
          </a:pPr>
          <a:endParaRPr lang="de-DE"/>
        </a:p>
      </c:txPr>
    </c:legend>
    <c:dispBlanksAs val="gap"/>
  </c:chart>
  <c:spPr>
    <a:solidFill>
      <a:srgbClr val="FFFFFF"/>
    </a:solidFill>
    <a:ln w="3175">
      <a:solidFill>
        <a:srgbClr val="000000"/>
      </a:solidFill>
      <a:prstDash val="solid"/>
    </a:ln>
  </c:spPr>
  <c:txPr>
    <a:bodyPr/>
    <a:lstStyle/>
    <a:p>
      <a:pPr>
        <a:defRPr sz="1900" b="0" i="0" u="none" strike="noStrike">
          <a:solidFill>
            <a:srgbClr val="000000"/>
          </a:solidFill>
          <a:latin typeface="Arial"/>
          <a:ea typeface="Arial"/>
          <a:cs typeface="Arial"/>
        </a:defRPr>
      </a:pPr>
      <a:endParaRPr lang="de-DE"/>
    </a:p>
  </c:txPr>
  <c:printSettings>
    <c:headerFooter alignWithMargins="0"/>
    <c:pageMargins b="0" l="0" r="0" t="0" header="0" footer="0.51181102362204722"/>
    <c:pageSetup paperSize="9" orientation="landscape" horizontalDpi="-3"/>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de-DE"/>
  <c:chart>
    <c:title>
      <c:tx>
        <c:strRef>
          <c:f>Planungsübersicht!$D$4</c:f>
          <c:strCache>
            <c:ptCount val="1"/>
            <c:pt idx="0">
              <c:v>Stadtteilschule Wilhelmsburg</c:v>
            </c:pt>
          </c:strCache>
        </c:strRef>
      </c:tx>
      <c:layout>
        <c:manualLayout>
          <c:xMode val="edge"/>
          <c:yMode val="edge"/>
          <c:x val="0.12151912537158457"/>
          <c:y val="7.276863256550184E-2"/>
        </c:manualLayout>
      </c:layout>
      <c:spPr>
        <a:noFill/>
        <a:ln w="25400">
          <a:noFill/>
        </a:ln>
      </c:spPr>
      <c:txPr>
        <a:bodyPr/>
        <a:lstStyle/>
        <a:p>
          <a:pPr>
            <a:defRPr sz="1750" b="1" i="0" u="none" strike="noStrike">
              <a:solidFill>
                <a:srgbClr val="000000"/>
              </a:solidFill>
              <a:latin typeface="Arial"/>
              <a:ea typeface="Arial"/>
              <a:cs typeface="Arial"/>
            </a:defRPr>
          </a:pPr>
          <a:endParaRPr lang="de-DE"/>
        </a:p>
      </c:txPr>
    </c:title>
    <c:plotArea>
      <c:layout>
        <c:manualLayout>
          <c:layoutTarget val="inner"/>
          <c:xMode val="edge"/>
          <c:yMode val="edge"/>
          <c:x val="0.13029847367940633"/>
          <c:y val="0.16028886446555557"/>
          <c:w val="0.85830854038184268"/>
          <c:h val="0.62966250633584764"/>
        </c:manualLayout>
      </c:layout>
      <c:barChart>
        <c:barDir val="col"/>
        <c:grouping val="clustered"/>
        <c:ser>
          <c:idx val="1"/>
          <c:order val="0"/>
          <c:tx>
            <c:v>CO2-Emissionen mit Maßnahmen (real)</c:v>
          </c:tx>
          <c:spPr>
            <a:solidFill>
              <a:srgbClr val="92D050"/>
            </a:solidFill>
            <a:ln w="12700">
              <a:solidFill>
                <a:schemeClr val="bg1">
                  <a:lumMod val="65000"/>
                </a:schemeClr>
              </a:solidFill>
              <a:prstDash val="solid"/>
            </a:ln>
          </c:spPr>
          <c:dPt>
            <c:idx val="3"/>
            <c:spPr>
              <a:solidFill>
                <a:srgbClr val="92D050"/>
              </a:solidFill>
              <a:ln w="12700">
                <a:solidFill>
                  <a:schemeClr val="bg1">
                    <a:lumMod val="65000"/>
                  </a:schemeClr>
                </a:solidFill>
                <a:prstDash val="solid"/>
              </a:ln>
            </c:spPr>
            <c:extLst xmlns:c16r2="http://schemas.microsoft.com/office/drawing/2015/06/chart">
              <c:ext xmlns:c16="http://schemas.microsoft.com/office/drawing/2014/chart" uri="{C3380CC4-5D6E-409C-BE32-E72D297353CC}">
                <c16:uniqueId val="{00000001-59FB-40D2-8ECD-0C39E4B99394}"/>
              </c:ext>
            </c:extLst>
          </c:dPt>
          <c:dPt>
            <c:idx val="4"/>
            <c:spPr>
              <a:solidFill>
                <a:srgbClr val="92D050"/>
              </a:solidFill>
              <a:ln w="12700">
                <a:solidFill>
                  <a:schemeClr val="bg1">
                    <a:lumMod val="65000"/>
                  </a:schemeClr>
                </a:solidFill>
                <a:prstDash val="solid"/>
              </a:ln>
            </c:spPr>
            <c:extLst xmlns:c16r2="http://schemas.microsoft.com/office/drawing/2015/06/chart">
              <c:ext xmlns:c16="http://schemas.microsoft.com/office/drawing/2014/chart" uri="{C3380CC4-5D6E-409C-BE32-E72D297353CC}">
                <c16:uniqueId val="{00000003-59FB-40D2-8ECD-0C39E4B99394}"/>
              </c:ext>
            </c:extLst>
          </c:dPt>
          <c:trendline>
            <c:name>Trend mit Maßnahmen</c:name>
            <c:spPr>
              <a:ln w="25400">
                <a:solidFill>
                  <a:srgbClr val="92D050"/>
                </a:solidFill>
              </a:ln>
            </c:spPr>
            <c:trendlineType val="linear"/>
          </c:trendline>
          <c:cat>
            <c:numRef>
              <c:f>'CO2-Schulbilanz'!$E$6:$AB$6</c:f>
              <c:numCache>
                <c:formatCode>General</c:formatCode>
                <c:ptCount val="2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numCache>
            </c:numRef>
          </c:cat>
          <c:val>
            <c:numRef>
              <c:f>Erfolge!$C$7:$Z$7</c:f>
              <c:numCache>
                <c:formatCode>#,##0\ "kg"</c:formatCode>
                <c:ptCount val="24"/>
                <c:pt idx="0">
                  <c:v>529869.54799999995</c:v>
                </c:pt>
                <c:pt idx="1">
                  <c:v>472342.75400000002</c:v>
                </c:pt>
                <c:pt idx="2">
                  <c:v>436193.92700000003</c:v>
                </c:pt>
                <c:pt idx="3">
                  <c:v>587139.86499999999</c:v>
                </c:pt>
                <c:pt idx="4">
                  <c:v>519534.73</c:v>
                </c:pt>
                <c:pt idx="5">
                  <c:v>513867.26300000004</c:v>
                </c:pt>
                <c:pt idx="6">
                  <c:v>518020.685</c:v>
                </c:pt>
                <c:pt idx="7">
                  <c:v>493784.22600000002</c:v>
                </c:pt>
                <c:pt idx="8">
                  <c:v>515761.53200000001</c:v>
                </c:pt>
                <c:pt idx="9">
                  <c:v>491313.81</c:v>
                </c:pt>
                <c:pt idx="10">
                  <c:v>499535.89399999997</c:v>
                </c:pt>
                <c:pt idx="11">
                  <c:v>467779.46799999999</c:v>
                </c:pt>
                <c:pt idx="12">
                  <c:v>492502.92000000004</c:v>
                </c:pt>
                <c:pt idx="13">
                  <c:v>471799.23699999996</c:v>
                </c:pt>
                <c:pt idx="14">
                  <c:v>510044.886</c:v>
                </c:pt>
                <c:pt idx="15">
                  <c:v>#N/A</c:v>
                </c:pt>
                <c:pt idx="16">
                  <c:v>#N/A</c:v>
                </c:pt>
                <c:pt idx="17">
                  <c:v>#N/A</c:v>
                </c:pt>
                <c:pt idx="18">
                  <c:v>#N/A</c:v>
                </c:pt>
                <c:pt idx="19">
                  <c:v>#N/A</c:v>
                </c:pt>
                <c:pt idx="20">
                  <c:v>#N/A</c:v>
                </c:pt>
                <c:pt idx="21">
                  <c:v>#N/A</c:v>
                </c:pt>
                <c:pt idx="22">
                  <c:v>#N/A</c:v>
                </c:pt>
                <c:pt idx="23">
                  <c:v>#N/A</c:v>
                </c:pt>
              </c:numCache>
            </c:numRef>
          </c:val>
          <c:extLst xmlns:c16r2="http://schemas.microsoft.com/office/drawing/2015/06/chart">
            <c:ext xmlns:c16="http://schemas.microsoft.com/office/drawing/2014/chart" uri="{C3380CC4-5D6E-409C-BE32-E72D297353CC}">
              <c16:uniqueId val="{00000005-59FB-40D2-8ECD-0C39E4B99394}"/>
            </c:ext>
          </c:extLst>
        </c:ser>
        <c:ser>
          <c:idx val="2"/>
          <c:order val="1"/>
          <c:tx>
            <c:v>CO2-Emissionen ohne Maßnahmen (geschätzt)</c:v>
          </c:tx>
          <c:spPr>
            <a:solidFill>
              <a:sysClr val="window" lastClr="FFFFFF">
                <a:lumMod val="50000"/>
              </a:sysClr>
            </a:solidFill>
            <a:ln w="12700">
              <a:solidFill>
                <a:schemeClr val="bg1">
                  <a:lumMod val="65000"/>
                </a:schemeClr>
              </a:solidFill>
              <a:prstDash val="solid"/>
            </a:ln>
          </c:spPr>
          <c:trendline>
            <c:name>Trend ohne Maßnahmen</c:name>
            <c:spPr>
              <a:ln w="25400">
                <a:solidFill>
                  <a:schemeClr val="bg1">
                    <a:lumMod val="50000"/>
                  </a:schemeClr>
                </a:solidFill>
                <a:prstDash val="sysDash"/>
              </a:ln>
            </c:spPr>
            <c:trendlineType val="linear"/>
          </c:trendline>
          <c:cat>
            <c:numRef>
              <c:f>'CO2-Schulbilanz'!$E$6:$AB$6</c:f>
              <c:numCache>
                <c:formatCode>General</c:formatCode>
                <c:ptCount val="2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numCache>
            </c:numRef>
          </c:cat>
          <c:val>
            <c:numRef>
              <c:f>Erfolge!$C$9:$Z$9</c:f>
              <c:numCache>
                <c:formatCode>#,##0\ "kg"</c:formatCode>
                <c:ptCount val="24"/>
                <c:pt idx="0">
                  <c:v>529869.54799999995</c:v>
                </c:pt>
                <c:pt idx="1">
                  <c:v>472342.75400000002</c:v>
                </c:pt>
                <c:pt idx="2">
                  <c:v>436193.92700000003</c:v>
                </c:pt>
                <c:pt idx="3">
                  <c:v>587139.86499999999</c:v>
                </c:pt>
                <c:pt idx="4">
                  <c:v>519534.73</c:v>
                </c:pt>
                <c:pt idx="5">
                  <c:v>513867.26300000004</c:v>
                </c:pt>
                <c:pt idx="6">
                  <c:v>772470.68500000006</c:v>
                </c:pt>
                <c:pt idx="7">
                  <c:v>748234.22600000002</c:v>
                </c:pt>
                <c:pt idx="8">
                  <c:v>770211.53200000001</c:v>
                </c:pt>
                <c:pt idx="9">
                  <c:v>745763.81</c:v>
                </c:pt>
                <c:pt idx="10">
                  <c:v>753985.89399999997</c:v>
                </c:pt>
                <c:pt idx="11">
                  <c:v>722229.46799999999</c:v>
                </c:pt>
                <c:pt idx="12">
                  <c:v>746952.92</c:v>
                </c:pt>
                <c:pt idx="13">
                  <c:v>866449.23699999996</c:v>
                </c:pt>
                <c:pt idx="14">
                  <c:v>904694.88599999994</c:v>
                </c:pt>
                <c:pt idx="15">
                  <c:v>#N/A</c:v>
                </c:pt>
                <c:pt idx="16">
                  <c:v>#N/A</c:v>
                </c:pt>
                <c:pt idx="17">
                  <c:v>#N/A</c:v>
                </c:pt>
                <c:pt idx="18">
                  <c:v>#N/A</c:v>
                </c:pt>
                <c:pt idx="19">
                  <c:v>#N/A</c:v>
                </c:pt>
                <c:pt idx="20">
                  <c:v>#N/A</c:v>
                </c:pt>
                <c:pt idx="21">
                  <c:v>#N/A</c:v>
                </c:pt>
                <c:pt idx="22">
                  <c:v>#N/A</c:v>
                </c:pt>
                <c:pt idx="23">
                  <c:v>#N/A</c:v>
                </c:pt>
              </c:numCache>
            </c:numRef>
          </c:val>
          <c:extLst xmlns:c16r2="http://schemas.microsoft.com/office/drawing/2015/06/chart">
            <c:ext xmlns:c16="http://schemas.microsoft.com/office/drawing/2014/chart" uri="{C3380CC4-5D6E-409C-BE32-E72D297353CC}">
              <c16:uniqueId val="{00000007-59FB-40D2-8ECD-0C39E4B99394}"/>
            </c:ext>
          </c:extLst>
        </c:ser>
        <c:dLbls/>
        <c:axId val="283937408"/>
        <c:axId val="283943296"/>
      </c:barChart>
      <c:catAx>
        <c:axId val="283937408"/>
        <c:scaling>
          <c:orientation val="minMax"/>
        </c:scaling>
        <c:axPos val="b"/>
        <c:numFmt formatCode="General" sourceLinked="1"/>
        <c:tickLblPos val="nextTo"/>
        <c:spPr>
          <a:ln w="3175">
            <a:solidFill>
              <a:srgbClr val="000000"/>
            </a:solidFill>
            <a:prstDash val="solid"/>
          </a:ln>
        </c:spPr>
        <c:txPr>
          <a:bodyPr rot="2700000" vert="horz"/>
          <a:lstStyle/>
          <a:p>
            <a:pPr>
              <a:defRPr sz="1100" b="0" i="0" u="none" strike="noStrike">
                <a:solidFill>
                  <a:srgbClr val="000000"/>
                </a:solidFill>
                <a:latin typeface="Arial Narrow"/>
                <a:ea typeface="Arial Narrow"/>
                <a:cs typeface="Arial Narrow"/>
              </a:defRPr>
            </a:pPr>
            <a:endParaRPr lang="de-DE"/>
          </a:p>
        </c:txPr>
        <c:crossAx val="283943296"/>
        <c:crosses val="autoZero"/>
        <c:auto val="1"/>
        <c:lblAlgn val="ctr"/>
        <c:lblOffset val="100"/>
        <c:tickLblSkip val="1"/>
        <c:tickMarkSkip val="1"/>
      </c:catAx>
      <c:valAx>
        <c:axId val="283943296"/>
        <c:scaling>
          <c:orientation val="minMax"/>
          <c:min val="0"/>
        </c:scaling>
        <c:axPos val="l"/>
        <c:majorGridlines>
          <c:spPr>
            <a:ln w="3175">
              <a:solidFill>
                <a:srgbClr val="000000"/>
              </a:solidFill>
              <a:prstDash val="solid"/>
            </a:ln>
          </c:spPr>
        </c:majorGridlines>
        <c:title>
          <c:tx>
            <c:rich>
              <a:bodyPr/>
              <a:lstStyle/>
              <a:p>
                <a:pPr>
                  <a:defRPr sz="1600" b="1" i="0" u="none" strike="noStrike">
                    <a:solidFill>
                      <a:srgbClr val="000000"/>
                    </a:solidFill>
                    <a:latin typeface="Arial"/>
                    <a:ea typeface="Arial"/>
                    <a:cs typeface="Arial"/>
                  </a:defRPr>
                </a:pPr>
                <a:r>
                  <a:rPr lang="de-DE" sz="1600"/>
                  <a:t>CO</a:t>
                </a:r>
                <a:r>
                  <a:rPr lang="de-DE" sz="1600" baseline="-25000"/>
                  <a:t>2</a:t>
                </a:r>
                <a:r>
                  <a:rPr lang="de-DE" sz="1600"/>
                  <a:t>-Emission (kg)</a:t>
                </a:r>
                <a:endParaRPr lang="de-DE"/>
              </a:p>
            </c:rich>
          </c:tx>
          <c:layout>
            <c:manualLayout>
              <c:xMode val="edge"/>
              <c:yMode val="edge"/>
              <c:x val="1.0731139025376401E-2"/>
              <c:y val="0.25065907870502779"/>
            </c:manualLayout>
          </c:layout>
          <c:spPr>
            <a:noFill/>
            <a:ln w="25400">
              <a:noFill/>
            </a:ln>
          </c:spPr>
        </c:title>
        <c:numFmt formatCode="#,##0\ &quot;kg&quot;" sourceLinked="1"/>
        <c:tickLblPos val="nextTo"/>
        <c:spPr>
          <a:ln w="3175">
            <a:solidFill>
              <a:srgbClr val="000000"/>
            </a:solidFill>
            <a:prstDash val="solid"/>
          </a:ln>
        </c:spPr>
        <c:txPr>
          <a:bodyPr rot="0" vert="horz"/>
          <a:lstStyle/>
          <a:p>
            <a:pPr>
              <a:defRPr sz="1200" b="0" i="0" u="none" strike="noStrike">
                <a:solidFill>
                  <a:srgbClr val="000000"/>
                </a:solidFill>
                <a:latin typeface="Arial Narrow"/>
                <a:ea typeface="Arial Narrow"/>
                <a:cs typeface="Arial Narrow"/>
              </a:defRPr>
            </a:pPr>
            <a:endParaRPr lang="de-DE"/>
          </a:p>
        </c:txPr>
        <c:crossAx val="283937408"/>
        <c:crosses val="autoZero"/>
        <c:crossBetween val="between"/>
      </c:valAx>
      <c:spPr>
        <a:noFill/>
        <a:ln w="12700">
          <a:solidFill>
            <a:schemeClr val="tx1"/>
          </a:solidFill>
          <a:prstDash val="solid"/>
        </a:ln>
      </c:spPr>
    </c:plotArea>
    <c:legend>
      <c:legendPos val="b"/>
      <c:legendEntry>
        <c:idx val="0"/>
        <c:txPr>
          <a:bodyPr/>
          <a:lstStyle/>
          <a:p>
            <a:pPr>
              <a:defRPr sz="1200" b="1" i="0" u="none" strike="noStrike">
                <a:solidFill>
                  <a:srgbClr val="000000"/>
                </a:solidFill>
                <a:latin typeface="Arial Narrow"/>
                <a:ea typeface="Arial Narrow"/>
                <a:cs typeface="Arial Narrow"/>
              </a:defRPr>
            </a:pPr>
            <a:endParaRPr lang="de-DE"/>
          </a:p>
        </c:txPr>
      </c:legendEntry>
      <c:legendEntry>
        <c:idx val="1"/>
        <c:txPr>
          <a:bodyPr/>
          <a:lstStyle/>
          <a:p>
            <a:pPr>
              <a:defRPr sz="1200" b="1" i="0" u="none" strike="noStrike">
                <a:solidFill>
                  <a:srgbClr val="000000"/>
                </a:solidFill>
                <a:latin typeface="Arial Narrow"/>
                <a:ea typeface="Arial Narrow"/>
                <a:cs typeface="Arial Narrow"/>
              </a:defRPr>
            </a:pPr>
            <a:endParaRPr lang="de-DE"/>
          </a:p>
        </c:txPr>
      </c:legendEntry>
      <c:layout>
        <c:manualLayout>
          <c:xMode val="edge"/>
          <c:yMode val="edge"/>
          <c:x val="0.12653958592311762"/>
          <c:y val="0.88046210284899795"/>
          <c:w val="0.86074868094111023"/>
          <c:h val="0.10934031907579431"/>
        </c:manualLayout>
      </c:layout>
      <c:spPr>
        <a:solidFill>
          <a:srgbClr val="FFFFFF"/>
        </a:solidFill>
        <a:ln w="3175">
          <a:solidFill>
            <a:srgbClr val="000000"/>
          </a:solidFill>
          <a:prstDash val="solid"/>
        </a:ln>
      </c:spPr>
      <c:txPr>
        <a:bodyPr/>
        <a:lstStyle/>
        <a:p>
          <a:pPr>
            <a:defRPr sz="1200" b="0" i="0" u="none" strike="noStrike">
              <a:solidFill>
                <a:srgbClr val="000000"/>
              </a:solidFill>
              <a:latin typeface="Arial Narrow"/>
              <a:ea typeface="Arial Narrow"/>
              <a:cs typeface="Arial Narrow"/>
            </a:defRPr>
          </a:pPr>
          <a:endParaRPr lang="de-DE"/>
        </a:p>
      </c:txPr>
    </c:legend>
    <c:dispBlanksAs val="gap"/>
  </c:chart>
  <c:spPr>
    <a:solidFill>
      <a:srgbClr val="FFFFFF"/>
    </a:solidFill>
    <a:ln w="3175">
      <a:solidFill>
        <a:srgbClr val="000000"/>
      </a:solidFill>
      <a:prstDash val="solid"/>
    </a:ln>
  </c:spPr>
  <c:txPr>
    <a:bodyPr/>
    <a:lstStyle/>
    <a:p>
      <a:pPr>
        <a:defRPr sz="1900" b="0" i="0" u="none" strike="noStrike">
          <a:solidFill>
            <a:srgbClr val="000000"/>
          </a:solidFill>
          <a:latin typeface="Arial"/>
          <a:ea typeface="Arial"/>
          <a:cs typeface="Arial"/>
        </a:defRPr>
      </a:pPr>
      <a:endParaRPr lang="de-DE"/>
    </a:p>
  </c:txPr>
  <c:printSettings>
    <c:headerFooter alignWithMargins="0"/>
    <c:pageMargins b="0" l="0" r="0" t="0" header="0" footer="0.51181102362204722"/>
    <c:pageSetup paperSize="9" orientation="landscape" horizontalDpi="-3"/>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de-DE"/>
  <c:chart>
    <c:title>
      <c:tx>
        <c:strRef>
          <c:f>Planungsübersicht!$D$4</c:f>
          <c:strCache>
            <c:ptCount val="1"/>
            <c:pt idx="0">
              <c:v>Stadtteilschule Wilhelmsburg</c:v>
            </c:pt>
          </c:strCache>
        </c:strRef>
      </c:tx>
      <c:layout>
        <c:manualLayout>
          <c:xMode val="edge"/>
          <c:yMode val="edge"/>
          <c:x val="0.11761069026012702"/>
          <c:y val="7.2768602234213692E-2"/>
        </c:manualLayout>
      </c:layout>
      <c:spPr>
        <a:noFill/>
        <a:ln w="25400">
          <a:noFill/>
        </a:ln>
      </c:spPr>
      <c:txPr>
        <a:bodyPr/>
        <a:lstStyle/>
        <a:p>
          <a:pPr>
            <a:defRPr sz="1750" b="1" i="0" u="none" strike="noStrike">
              <a:solidFill>
                <a:srgbClr val="000000"/>
              </a:solidFill>
              <a:latin typeface="Arial"/>
              <a:ea typeface="Arial"/>
              <a:cs typeface="Arial"/>
            </a:defRPr>
          </a:pPr>
          <a:endParaRPr lang="de-DE"/>
        </a:p>
      </c:txPr>
    </c:title>
    <c:plotArea>
      <c:layout>
        <c:manualLayout>
          <c:layoutTarget val="inner"/>
          <c:xMode val="edge"/>
          <c:yMode val="edge"/>
          <c:x val="0.13029847367940633"/>
          <c:y val="0.16028886446555557"/>
          <c:w val="0.85830854038184268"/>
          <c:h val="0.62966250633584764"/>
        </c:manualLayout>
      </c:layout>
      <c:barChart>
        <c:barDir val="col"/>
        <c:grouping val="clustered"/>
        <c:ser>
          <c:idx val="1"/>
          <c:order val="0"/>
          <c:tx>
            <c:v>CO2-Emissionen mit Maßnahmen (real)</c:v>
          </c:tx>
          <c:spPr>
            <a:solidFill>
              <a:srgbClr val="92D050"/>
            </a:solidFill>
            <a:ln w="12700">
              <a:solidFill>
                <a:schemeClr val="bg1">
                  <a:lumMod val="65000"/>
                </a:schemeClr>
              </a:solidFill>
              <a:prstDash val="solid"/>
            </a:ln>
          </c:spPr>
          <c:dPt>
            <c:idx val="3"/>
            <c:spPr>
              <a:solidFill>
                <a:srgbClr val="92D050"/>
              </a:solidFill>
              <a:ln w="12700">
                <a:solidFill>
                  <a:schemeClr val="bg1">
                    <a:lumMod val="65000"/>
                  </a:schemeClr>
                </a:solidFill>
                <a:prstDash val="solid"/>
              </a:ln>
            </c:spPr>
            <c:extLst xmlns:c16r2="http://schemas.microsoft.com/office/drawing/2015/06/chart">
              <c:ext xmlns:c16="http://schemas.microsoft.com/office/drawing/2014/chart" uri="{C3380CC4-5D6E-409C-BE32-E72D297353CC}">
                <c16:uniqueId val="{00000001-05B6-456C-9CA3-1FEECE15280F}"/>
              </c:ext>
            </c:extLst>
          </c:dPt>
          <c:dPt>
            <c:idx val="4"/>
            <c:spPr>
              <a:solidFill>
                <a:srgbClr val="92D050"/>
              </a:solidFill>
              <a:ln w="12700">
                <a:solidFill>
                  <a:schemeClr val="bg1">
                    <a:lumMod val="65000"/>
                  </a:schemeClr>
                </a:solidFill>
                <a:prstDash val="solid"/>
              </a:ln>
            </c:spPr>
            <c:extLst xmlns:c16r2="http://schemas.microsoft.com/office/drawing/2015/06/chart">
              <c:ext xmlns:c16="http://schemas.microsoft.com/office/drawing/2014/chart" uri="{C3380CC4-5D6E-409C-BE32-E72D297353CC}">
                <c16:uniqueId val="{00000003-05B6-456C-9CA3-1FEECE15280F}"/>
              </c:ext>
            </c:extLst>
          </c:dPt>
          <c:trendline>
            <c:name>Trend mit Maßnahmen</c:name>
            <c:spPr>
              <a:ln w="25400">
                <a:solidFill>
                  <a:srgbClr val="92D050"/>
                </a:solidFill>
              </a:ln>
            </c:spPr>
            <c:trendlineType val="linear"/>
          </c:trendline>
          <c:cat>
            <c:numRef>
              <c:f>'CO2-Schulbilanz'!$E$6:$AL$6</c:f>
              <c:numCache>
                <c:formatCode>General</c:formatCode>
                <c:ptCount val="3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pt idx="24">
                  <c:v>2031</c:v>
                </c:pt>
                <c:pt idx="25">
                  <c:v>2032</c:v>
                </c:pt>
                <c:pt idx="26">
                  <c:v>2033</c:v>
                </c:pt>
                <c:pt idx="27">
                  <c:v>2034</c:v>
                </c:pt>
                <c:pt idx="28">
                  <c:v>2035</c:v>
                </c:pt>
                <c:pt idx="29">
                  <c:v>2036</c:v>
                </c:pt>
                <c:pt idx="30">
                  <c:v>2037</c:v>
                </c:pt>
                <c:pt idx="31">
                  <c:v>2038</c:v>
                </c:pt>
                <c:pt idx="32">
                  <c:v>2039</c:v>
                </c:pt>
                <c:pt idx="33">
                  <c:v>2040</c:v>
                </c:pt>
              </c:numCache>
            </c:numRef>
          </c:cat>
          <c:val>
            <c:numRef>
              <c:f>Erfolge!$C$7:$AJ$7</c:f>
              <c:numCache>
                <c:formatCode>#,##0\ "kg"</c:formatCode>
                <c:ptCount val="34"/>
                <c:pt idx="0">
                  <c:v>529869.54799999995</c:v>
                </c:pt>
                <c:pt idx="1">
                  <c:v>472342.75400000002</c:v>
                </c:pt>
                <c:pt idx="2">
                  <c:v>436193.92700000003</c:v>
                </c:pt>
                <c:pt idx="3">
                  <c:v>587139.86499999999</c:v>
                </c:pt>
                <c:pt idx="4">
                  <c:v>519534.73</c:v>
                </c:pt>
                <c:pt idx="5">
                  <c:v>513867.26300000004</c:v>
                </c:pt>
                <c:pt idx="6">
                  <c:v>518020.685</c:v>
                </c:pt>
                <c:pt idx="7">
                  <c:v>493784.22600000002</c:v>
                </c:pt>
                <c:pt idx="8">
                  <c:v>515761.53200000001</c:v>
                </c:pt>
                <c:pt idx="9">
                  <c:v>491313.81</c:v>
                </c:pt>
                <c:pt idx="10">
                  <c:v>499535.89399999997</c:v>
                </c:pt>
                <c:pt idx="11">
                  <c:v>467779.46799999999</c:v>
                </c:pt>
                <c:pt idx="12">
                  <c:v>492502.92000000004</c:v>
                </c:pt>
                <c:pt idx="13">
                  <c:v>471799.23699999996</c:v>
                </c:pt>
                <c:pt idx="14">
                  <c:v>510044.886</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numCache>
            </c:numRef>
          </c:val>
          <c:extLst xmlns:c16r2="http://schemas.microsoft.com/office/drawing/2015/06/chart">
            <c:ext xmlns:c16="http://schemas.microsoft.com/office/drawing/2014/chart" uri="{C3380CC4-5D6E-409C-BE32-E72D297353CC}">
              <c16:uniqueId val="{00000005-05B6-456C-9CA3-1FEECE15280F}"/>
            </c:ext>
          </c:extLst>
        </c:ser>
        <c:ser>
          <c:idx val="2"/>
          <c:order val="1"/>
          <c:tx>
            <c:v>CO2-Emissionen ohne Maßnahmen (geschätzt)</c:v>
          </c:tx>
          <c:spPr>
            <a:solidFill>
              <a:sysClr val="window" lastClr="FFFFFF">
                <a:lumMod val="50000"/>
              </a:sysClr>
            </a:solidFill>
            <a:ln w="12700">
              <a:solidFill>
                <a:schemeClr val="bg1">
                  <a:lumMod val="65000"/>
                </a:schemeClr>
              </a:solidFill>
              <a:prstDash val="solid"/>
            </a:ln>
          </c:spPr>
          <c:trendline>
            <c:name>Trend ohne Maßnahmen</c:name>
            <c:spPr>
              <a:ln w="25400">
                <a:solidFill>
                  <a:schemeClr val="bg1">
                    <a:lumMod val="50000"/>
                  </a:schemeClr>
                </a:solidFill>
                <a:prstDash val="sysDash"/>
              </a:ln>
            </c:spPr>
            <c:trendlineType val="linear"/>
          </c:trendline>
          <c:cat>
            <c:numRef>
              <c:f>'CO2-Schulbilanz'!$E$6:$AL$6</c:f>
              <c:numCache>
                <c:formatCode>General</c:formatCode>
                <c:ptCount val="3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pt idx="24">
                  <c:v>2031</c:v>
                </c:pt>
                <c:pt idx="25">
                  <c:v>2032</c:v>
                </c:pt>
                <c:pt idx="26">
                  <c:v>2033</c:v>
                </c:pt>
                <c:pt idx="27">
                  <c:v>2034</c:v>
                </c:pt>
                <c:pt idx="28">
                  <c:v>2035</c:v>
                </c:pt>
                <c:pt idx="29">
                  <c:v>2036</c:v>
                </c:pt>
                <c:pt idx="30">
                  <c:v>2037</c:v>
                </c:pt>
                <c:pt idx="31">
                  <c:v>2038</c:v>
                </c:pt>
                <c:pt idx="32">
                  <c:v>2039</c:v>
                </c:pt>
                <c:pt idx="33">
                  <c:v>2040</c:v>
                </c:pt>
              </c:numCache>
            </c:numRef>
          </c:cat>
          <c:val>
            <c:numRef>
              <c:f>Erfolge!$C$9:$AJ$9</c:f>
              <c:numCache>
                <c:formatCode>#,##0\ "kg"</c:formatCode>
                <c:ptCount val="34"/>
                <c:pt idx="0">
                  <c:v>529869.54799999995</c:v>
                </c:pt>
                <c:pt idx="1">
                  <c:v>472342.75400000002</c:v>
                </c:pt>
                <c:pt idx="2">
                  <c:v>436193.92700000003</c:v>
                </c:pt>
                <c:pt idx="3">
                  <c:v>587139.86499999999</c:v>
                </c:pt>
                <c:pt idx="4">
                  <c:v>519534.73</c:v>
                </c:pt>
                <c:pt idx="5">
                  <c:v>513867.26300000004</c:v>
                </c:pt>
                <c:pt idx="6">
                  <c:v>772470.68500000006</c:v>
                </c:pt>
                <c:pt idx="7">
                  <c:v>748234.22600000002</c:v>
                </c:pt>
                <c:pt idx="8">
                  <c:v>770211.53200000001</c:v>
                </c:pt>
                <c:pt idx="9">
                  <c:v>745763.81</c:v>
                </c:pt>
                <c:pt idx="10">
                  <c:v>753985.89399999997</c:v>
                </c:pt>
                <c:pt idx="11">
                  <c:v>722229.46799999999</c:v>
                </c:pt>
                <c:pt idx="12">
                  <c:v>746952.92</c:v>
                </c:pt>
                <c:pt idx="13">
                  <c:v>866449.23699999996</c:v>
                </c:pt>
                <c:pt idx="14">
                  <c:v>904694.88599999994</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numCache>
            </c:numRef>
          </c:val>
          <c:extLst xmlns:c16r2="http://schemas.microsoft.com/office/drawing/2015/06/chart">
            <c:ext xmlns:c16="http://schemas.microsoft.com/office/drawing/2014/chart" uri="{C3380CC4-5D6E-409C-BE32-E72D297353CC}">
              <c16:uniqueId val="{00000007-05B6-456C-9CA3-1FEECE15280F}"/>
            </c:ext>
          </c:extLst>
        </c:ser>
        <c:dLbls/>
        <c:axId val="284107904"/>
        <c:axId val="284109440"/>
      </c:barChart>
      <c:catAx>
        <c:axId val="284107904"/>
        <c:scaling>
          <c:orientation val="minMax"/>
        </c:scaling>
        <c:axPos val="b"/>
        <c:numFmt formatCode="General" sourceLinked="1"/>
        <c:tickLblPos val="nextTo"/>
        <c:spPr>
          <a:ln w="3175">
            <a:solidFill>
              <a:srgbClr val="000000"/>
            </a:solidFill>
            <a:prstDash val="solid"/>
          </a:ln>
        </c:spPr>
        <c:txPr>
          <a:bodyPr rot="2700000" vert="horz"/>
          <a:lstStyle/>
          <a:p>
            <a:pPr>
              <a:defRPr sz="1100" b="0" i="0" u="none" strike="noStrike">
                <a:solidFill>
                  <a:srgbClr val="000000"/>
                </a:solidFill>
                <a:latin typeface="Arial Narrow"/>
                <a:ea typeface="Arial Narrow"/>
                <a:cs typeface="Arial Narrow"/>
              </a:defRPr>
            </a:pPr>
            <a:endParaRPr lang="de-DE"/>
          </a:p>
        </c:txPr>
        <c:crossAx val="284109440"/>
        <c:crosses val="autoZero"/>
        <c:auto val="1"/>
        <c:lblAlgn val="ctr"/>
        <c:lblOffset val="100"/>
        <c:tickLblSkip val="1"/>
        <c:tickMarkSkip val="1"/>
      </c:catAx>
      <c:valAx>
        <c:axId val="284109440"/>
        <c:scaling>
          <c:orientation val="minMax"/>
          <c:min val="0"/>
        </c:scaling>
        <c:axPos val="l"/>
        <c:majorGridlines>
          <c:spPr>
            <a:ln w="3175">
              <a:solidFill>
                <a:srgbClr val="000000"/>
              </a:solidFill>
              <a:prstDash val="solid"/>
            </a:ln>
          </c:spPr>
        </c:majorGridlines>
        <c:title>
          <c:tx>
            <c:rich>
              <a:bodyPr/>
              <a:lstStyle/>
              <a:p>
                <a:pPr>
                  <a:defRPr sz="1600" b="1" i="0" u="none" strike="noStrike">
                    <a:solidFill>
                      <a:srgbClr val="000000"/>
                    </a:solidFill>
                    <a:latin typeface="Arial"/>
                    <a:ea typeface="Arial"/>
                    <a:cs typeface="Arial"/>
                  </a:defRPr>
                </a:pPr>
                <a:r>
                  <a:rPr lang="de-DE" sz="1600"/>
                  <a:t>CO</a:t>
                </a:r>
                <a:r>
                  <a:rPr lang="de-DE" sz="1600" baseline="-25000"/>
                  <a:t>2</a:t>
                </a:r>
                <a:r>
                  <a:rPr lang="de-DE" sz="1600"/>
                  <a:t>-Emission (kg)</a:t>
                </a:r>
                <a:endParaRPr lang="de-DE"/>
              </a:p>
            </c:rich>
          </c:tx>
          <c:layout>
            <c:manualLayout>
              <c:xMode val="edge"/>
              <c:yMode val="edge"/>
              <c:x val="1.0731139025376401E-2"/>
              <c:y val="0.25065907870502779"/>
            </c:manualLayout>
          </c:layout>
          <c:spPr>
            <a:noFill/>
            <a:ln w="25400">
              <a:noFill/>
            </a:ln>
          </c:spPr>
        </c:title>
        <c:numFmt formatCode="#,##0\ &quot;kg&quot;" sourceLinked="1"/>
        <c:tickLblPos val="nextTo"/>
        <c:spPr>
          <a:ln w="3175">
            <a:solidFill>
              <a:srgbClr val="000000"/>
            </a:solidFill>
            <a:prstDash val="solid"/>
          </a:ln>
        </c:spPr>
        <c:txPr>
          <a:bodyPr rot="0" vert="horz"/>
          <a:lstStyle/>
          <a:p>
            <a:pPr>
              <a:defRPr sz="1200" b="0" i="0" u="none" strike="noStrike">
                <a:solidFill>
                  <a:srgbClr val="000000"/>
                </a:solidFill>
                <a:latin typeface="Arial Narrow"/>
                <a:ea typeface="Arial Narrow"/>
                <a:cs typeface="Arial Narrow"/>
              </a:defRPr>
            </a:pPr>
            <a:endParaRPr lang="de-DE"/>
          </a:p>
        </c:txPr>
        <c:crossAx val="284107904"/>
        <c:crosses val="autoZero"/>
        <c:crossBetween val="between"/>
      </c:valAx>
      <c:spPr>
        <a:noFill/>
        <a:ln w="12700">
          <a:solidFill>
            <a:schemeClr val="tx1"/>
          </a:solidFill>
          <a:prstDash val="solid"/>
        </a:ln>
      </c:spPr>
    </c:plotArea>
    <c:legend>
      <c:legendPos val="b"/>
      <c:legendEntry>
        <c:idx val="0"/>
        <c:txPr>
          <a:bodyPr/>
          <a:lstStyle/>
          <a:p>
            <a:pPr>
              <a:defRPr sz="1200" b="1" i="0" u="none" strike="noStrike">
                <a:solidFill>
                  <a:srgbClr val="000000"/>
                </a:solidFill>
                <a:latin typeface="Arial Narrow"/>
                <a:ea typeface="Arial Narrow"/>
                <a:cs typeface="Arial Narrow"/>
              </a:defRPr>
            </a:pPr>
            <a:endParaRPr lang="de-DE"/>
          </a:p>
        </c:txPr>
      </c:legendEntry>
      <c:legendEntry>
        <c:idx val="1"/>
        <c:txPr>
          <a:bodyPr/>
          <a:lstStyle/>
          <a:p>
            <a:pPr>
              <a:defRPr sz="1200" b="1" i="0" u="none" strike="noStrike">
                <a:solidFill>
                  <a:srgbClr val="000000"/>
                </a:solidFill>
                <a:latin typeface="Arial Narrow"/>
                <a:ea typeface="Arial Narrow"/>
                <a:cs typeface="Arial Narrow"/>
              </a:defRPr>
            </a:pPr>
            <a:endParaRPr lang="de-DE"/>
          </a:p>
        </c:txPr>
      </c:legendEntry>
      <c:layout>
        <c:manualLayout>
          <c:xMode val="edge"/>
          <c:yMode val="edge"/>
          <c:x val="0.12653958592311762"/>
          <c:y val="0.88046210284899795"/>
          <c:w val="0.86074868094111023"/>
          <c:h val="0.10934031907579431"/>
        </c:manualLayout>
      </c:layout>
      <c:spPr>
        <a:solidFill>
          <a:srgbClr val="FFFFFF"/>
        </a:solidFill>
        <a:ln w="3175">
          <a:solidFill>
            <a:srgbClr val="000000"/>
          </a:solidFill>
          <a:prstDash val="solid"/>
        </a:ln>
      </c:spPr>
      <c:txPr>
        <a:bodyPr/>
        <a:lstStyle/>
        <a:p>
          <a:pPr>
            <a:defRPr sz="1200" b="0" i="0" u="none" strike="noStrike">
              <a:solidFill>
                <a:srgbClr val="000000"/>
              </a:solidFill>
              <a:latin typeface="Arial Narrow"/>
              <a:ea typeface="Arial Narrow"/>
              <a:cs typeface="Arial Narrow"/>
            </a:defRPr>
          </a:pPr>
          <a:endParaRPr lang="de-DE"/>
        </a:p>
      </c:txPr>
    </c:legend>
    <c:dispBlanksAs val="gap"/>
  </c:chart>
  <c:spPr>
    <a:solidFill>
      <a:srgbClr val="FFFFFF"/>
    </a:solidFill>
    <a:ln w="3175">
      <a:solidFill>
        <a:srgbClr val="000000"/>
      </a:solidFill>
      <a:prstDash val="solid"/>
    </a:ln>
  </c:spPr>
  <c:txPr>
    <a:bodyPr/>
    <a:lstStyle/>
    <a:p>
      <a:pPr>
        <a:defRPr sz="1900" b="0" i="0" u="none" strike="noStrike">
          <a:solidFill>
            <a:srgbClr val="000000"/>
          </a:solidFill>
          <a:latin typeface="Arial"/>
          <a:ea typeface="Arial"/>
          <a:cs typeface="Arial"/>
        </a:defRPr>
      </a:pPr>
      <a:endParaRPr lang="de-DE"/>
    </a:p>
  </c:txPr>
  <c:printSettings>
    <c:headerFooter alignWithMargins="0"/>
    <c:pageMargins b="0" l="0" r="0" t="0" header="0" footer="0.51181102362204722"/>
    <c:pageSetup paperSize="9" orientation="landscape" horizontalDpi="-3"/>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de-DE"/>
  <c:chart>
    <c:title>
      <c:tx>
        <c:strRef>
          <c:f>Planungsübersicht!$D$4</c:f>
          <c:strCache>
            <c:ptCount val="1"/>
            <c:pt idx="0">
              <c:v>Stadtteilschule Wilhelmsburg</c:v>
            </c:pt>
          </c:strCache>
        </c:strRef>
      </c:tx>
      <c:layout>
        <c:manualLayout>
          <c:xMode val="edge"/>
          <c:yMode val="edge"/>
          <c:x val="0.10114014811114889"/>
          <c:y val="7.2768602234213692E-2"/>
        </c:manualLayout>
      </c:layout>
      <c:spPr>
        <a:noFill/>
        <a:ln w="25400">
          <a:noFill/>
        </a:ln>
      </c:spPr>
      <c:txPr>
        <a:bodyPr/>
        <a:lstStyle/>
        <a:p>
          <a:pPr>
            <a:defRPr sz="1750" b="1" i="0" u="none" strike="noStrike">
              <a:solidFill>
                <a:srgbClr val="000000"/>
              </a:solidFill>
              <a:latin typeface="Arial"/>
              <a:ea typeface="Arial"/>
              <a:cs typeface="Arial"/>
            </a:defRPr>
          </a:pPr>
          <a:endParaRPr lang="de-DE"/>
        </a:p>
      </c:txPr>
    </c:title>
    <c:plotArea>
      <c:layout>
        <c:manualLayout>
          <c:layoutTarget val="inner"/>
          <c:xMode val="edge"/>
          <c:yMode val="edge"/>
          <c:x val="0.10416886482919265"/>
          <c:y val="0.16028886446555557"/>
          <c:w val="0.88183799149254349"/>
          <c:h val="0.62966250633584764"/>
        </c:manualLayout>
      </c:layout>
      <c:barChart>
        <c:barDir val="col"/>
        <c:grouping val="clustered"/>
        <c:ser>
          <c:idx val="1"/>
          <c:order val="0"/>
          <c:tx>
            <c:v>CO2-Emissionen mit Maßnahmen (real)</c:v>
          </c:tx>
          <c:spPr>
            <a:solidFill>
              <a:srgbClr val="92D050"/>
            </a:solidFill>
            <a:ln w="12700">
              <a:solidFill>
                <a:schemeClr val="bg1">
                  <a:lumMod val="65000"/>
                </a:schemeClr>
              </a:solidFill>
              <a:prstDash val="solid"/>
            </a:ln>
          </c:spPr>
          <c:dPt>
            <c:idx val="3"/>
            <c:spPr>
              <a:solidFill>
                <a:srgbClr val="92D050"/>
              </a:solidFill>
              <a:ln w="12700">
                <a:solidFill>
                  <a:schemeClr val="bg1">
                    <a:lumMod val="65000"/>
                  </a:schemeClr>
                </a:solidFill>
                <a:prstDash val="solid"/>
              </a:ln>
            </c:spPr>
            <c:extLst xmlns:c16r2="http://schemas.microsoft.com/office/drawing/2015/06/chart">
              <c:ext xmlns:c16="http://schemas.microsoft.com/office/drawing/2014/chart" uri="{C3380CC4-5D6E-409C-BE32-E72D297353CC}">
                <c16:uniqueId val="{00000001-52E1-40CA-8F1D-92A45C932078}"/>
              </c:ext>
            </c:extLst>
          </c:dPt>
          <c:dPt>
            <c:idx val="4"/>
            <c:spPr>
              <a:solidFill>
                <a:srgbClr val="92D050"/>
              </a:solidFill>
              <a:ln w="12700">
                <a:solidFill>
                  <a:schemeClr val="bg1">
                    <a:lumMod val="65000"/>
                  </a:schemeClr>
                </a:solidFill>
                <a:prstDash val="solid"/>
              </a:ln>
            </c:spPr>
            <c:extLst xmlns:c16r2="http://schemas.microsoft.com/office/drawing/2015/06/chart">
              <c:ext xmlns:c16="http://schemas.microsoft.com/office/drawing/2014/chart" uri="{C3380CC4-5D6E-409C-BE32-E72D297353CC}">
                <c16:uniqueId val="{00000003-52E1-40CA-8F1D-92A45C932078}"/>
              </c:ext>
            </c:extLst>
          </c:dPt>
          <c:trendline>
            <c:name>Trend mit Maßnahmen</c:name>
            <c:spPr>
              <a:ln w="25400">
                <a:solidFill>
                  <a:srgbClr val="92D050"/>
                </a:solidFill>
              </a:ln>
            </c:spPr>
            <c:trendlineType val="linear"/>
          </c:trendline>
          <c:cat>
            <c:numRef>
              <c:f>'CO2-Schulbilanz'!$E$6:$AV$6</c:f>
              <c:numCache>
                <c:formatCode>General</c:formatCode>
                <c:ptCount val="4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pt idx="24">
                  <c:v>2031</c:v>
                </c:pt>
                <c:pt idx="25">
                  <c:v>2032</c:v>
                </c:pt>
                <c:pt idx="26">
                  <c:v>2033</c:v>
                </c:pt>
                <c:pt idx="27">
                  <c:v>2034</c:v>
                </c:pt>
                <c:pt idx="28">
                  <c:v>2035</c:v>
                </c:pt>
                <c:pt idx="29">
                  <c:v>2036</c:v>
                </c:pt>
                <c:pt idx="30">
                  <c:v>2037</c:v>
                </c:pt>
                <c:pt idx="31">
                  <c:v>2038</c:v>
                </c:pt>
                <c:pt idx="32">
                  <c:v>2039</c:v>
                </c:pt>
                <c:pt idx="33">
                  <c:v>2040</c:v>
                </c:pt>
                <c:pt idx="34">
                  <c:v>2041</c:v>
                </c:pt>
                <c:pt idx="35">
                  <c:v>2042</c:v>
                </c:pt>
                <c:pt idx="36">
                  <c:v>2043</c:v>
                </c:pt>
                <c:pt idx="37">
                  <c:v>2044</c:v>
                </c:pt>
                <c:pt idx="38">
                  <c:v>2045</c:v>
                </c:pt>
                <c:pt idx="39">
                  <c:v>2046</c:v>
                </c:pt>
                <c:pt idx="40">
                  <c:v>2047</c:v>
                </c:pt>
                <c:pt idx="41">
                  <c:v>2048</c:v>
                </c:pt>
                <c:pt idx="42">
                  <c:v>2049</c:v>
                </c:pt>
                <c:pt idx="43">
                  <c:v>2050</c:v>
                </c:pt>
              </c:numCache>
            </c:numRef>
          </c:cat>
          <c:val>
            <c:numRef>
              <c:f>Erfolge!$C$7:$AT$7</c:f>
              <c:numCache>
                <c:formatCode>#,##0\ "kg"</c:formatCode>
                <c:ptCount val="44"/>
                <c:pt idx="0">
                  <c:v>529869.54799999995</c:v>
                </c:pt>
                <c:pt idx="1">
                  <c:v>472342.75400000002</c:v>
                </c:pt>
                <c:pt idx="2">
                  <c:v>436193.92700000003</c:v>
                </c:pt>
                <c:pt idx="3">
                  <c:v>587139.86499999999</c:v>
                </c:pt>
                <c:pt idx="4">
                  <c:v>519534.73</c:v>
                </c:pt>
                <c:pt idx="5">
                  <c:v>513867.26300000004</c:v>
                </c:pt>
                <c:pt idx="6">
                  <c:v>518020.685</c:v>
                </c:pt>
                <c:pt idx="7">
                  <c:v>493784.22600000002</c:v>
                </c:pt>
                <c:pt idx="8">
                  <c:v>515761.53200000001</c:v>
                </c:pt>
                <c:pt idx="9">
                  <c:v>491313.81</c:v>
                </c:pt>
                <c:pt idx="10">
                  <c:v>499535.89399999997</c:v>
                </c:pt>
                <c:pt idx="11">
                  <c:v>467779.46799999999</c:v>
                </c:pt>
                <c:pt idx="12">
                  <c:v>492502.92000000004</c:v>
                </c:pt>
                <c:pt idx="13">
                  <c:v>471799.23699999996</c:v>
                </c:pt>
                <c:pt idx="14">
                  <c:v>510044.886</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numCache>
            </c:numRef>
          </c:val>
          <c:extLst xmlns:c16r2="http://schemas.microsoft.com/office/drawing/2015/06/chart">
            <c:ext xmlns:c16="http://schemas.microsoft.com/office/drawing/2014/chart" uri="{C3380CC4-5D6E-409C-BE32-E72D297353CC}">
              <c16:uniqueId val="{00000005-52E1-40CA-8F1D-92A45C932078}"/>
            </c:ext>
          </c:extLst>
        </c:ser>
        <c:ser>
          <c:idx val="2"/>
          <c:order val="1"/>
          <c:tx>
            <c:v>CO2-Emissionen ohne Maßnahmen (geschätzt)</c:v>
          </c:tx>
          <c:spPr>
            <a:solidFill>
              <a:sysClr val="window" lastClr="FFFFFF">
                <a:lumMod val="50000"/>
              </a:sysClr>
            </a:solidFill>
            <a:ln w="12700">
              <a:solidFill>
                <a:schemeClr val="bg1">
                  <a:lumMod val="65000"/>
                </a:schemeClr>
              </a:solidFill>
              <a:prstDash val="solid"/>
            </a:ln>
          </c:spPr>
          <c:trendline>
            <c:name>Trend ohne Maßnahmen</c:name>
            <c:spPr>
              <a:ln w="25400">
                <a:solidFill>
                  <a:schemeClr val="bg1">
                    <a:lumMod val="50000"/>
                  </a:schemeClr>
                </a:solidFill>
                <a:prstDash val="sysDash"/>
              </a:ln>
            </c:spPr>
            <c:trendlineType val="linear"/>
          </c:trendline>
          <c:cat>
            <c:numRef>
              <c:f>'CO2-Schulbilanz'!$E$6:$AV$6</c:f>
              <c:numCache>
                <c:formatCode>General</c:formatCode>
                <c:ptCount val="4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pt idx="24">
                  <c:v>2031</c:v>
                </c:pt>
                <c:pt idx="25">
                  <c:v>2032</c:v>
                </c:pt>
                <c:pt idx="26">
                  <c:v>2033</c:v>
                </c:pt>
                <c:pt idx="27">
                  <c:v>2034</c:v>
                </c:pt>
                <c:pt idx="28">
                  <c:v>2035</c:v>
                </c:pt>
                <c:pt idx="29">
                  <c:v>2036</c:v>
                </c:pt>
                <c:pt idx="30">
                  <c:v>2037</c:v>
                </c:pt>
                <c:pt idx="31">
                  <c:v>2038</c:v>
                </c:pt>
                <c:pt idx="32">
                  <c:v>2039</c:v>
                </c:pt>
                <c:pt idx="33">
                  <c:v>2040</c:v>
                </c:pt>
                <c:pt idx="34">
                  <c:v>2041</c:v>
                </c:pt>
                <c:pt idx="35">
                  <c:v>2042</c:v>
                </c:pt>
                <c:pt idx="36">
                  <c:v>2043</c:v>
                </c:pt>
                <c:pt idx="37">
                  <c:v>2044</c:v>
                </c:pt>
                <c:pt idx="38">
                  <c:v>2045</c:v>
                </c:pt>
                <c:pt idx="39">
                  <c:v>2046</c:v>
                </c:pt>
                <c:pt idx="40">
                  <c:v>2047</c:v>
                </c:pt>
                <c:pt idx="41">
                  <c:v>2048</c:v>
                </c:pt>
                <c:pt idx="42">
                  <c:v>2049</c:v>
                </c:pt>
                <c:pt idx="43">
                  <c:v>2050</c:v>
                </c:pt>
              </c:numCache>
            </c:numRef>
          </c:cat>
          <c:val>
            <c:numRef>
              <c:f>Erfolge!$C$9:$AT$9</c:f>
              <c:numCache>
                <c:formatCode>#,##0\ "kg"</c:formatCode>
                <c:ptCount val="44"/>
                <c:pt idx="0">
                  <c:v>529869.54799999995</c:v>
                </c:pt>
                <c:pt idx="1">
                  <c:v>472342.75400000002</c:v>
                </c:pt>
                <c:pt idx="2">
                  <c:v>436193.92700000003</c:v>
                </c:pt>
                <c:pt idx="3">
                  <c:v>587139.86499999999</c:v>
                </c:pt>
                <c:pt idx="4">
                  <c:v>519534.73</c:v>
                </c:pt>
                <c:pt idx="5">
                  <c:v>513867.26300000004</c:v>
                </c:pt>
                <c:pt idx="6">
                  <c:v>772470.68500000006</c:v>
                </c:pt>
                <c:pt idx="7">
                  <c:v>748234.22600000002</c:v>
                </c:pt>
                <c:pt idx="8">
                  <c:v>770211.53200000001</c:v>
                </c:pt>
                <c:pt idx="9">
                  <c:v>745763.81</c:v>
                </c:pt>
                <c:pt idx="10">
                  <c:v>753985.89399999997</c:v>
                </c:pt>
                <c:pt idx="11">
                  <c:v>722229.46799999999</c:v>
                </c:pt>
                <c:pt idx="12">
                  <c:v>746952.92</c:v>
                </c:pt>
                <c:pt idx="13">
                  <c:v>866449.23699999996</c:v>
                </c:pt>
                <c:pt idx="14">
                  <c:v>904694.88599999994</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numCache>
            </c:numRef>
          </c:val>
          <c:extLst xmlns:c16r2="http://schemas.microsoft.com/office/drawing/2015/06/chart">
            <c:ext xmlns:c16="http://schemas.microsoft.com/office/drawing/2014/chart" uri="{C3380CC4-5D6E-409C-BE32-E72D297353CC}">
              <c16:uniqueId val="{00000007-52E1-40CA-8F1D-92A45C932078}"/>
            </c:ext>
          </c:extLst>
        </c:ser>
        <c:dLbls/>
        <c:axId val="284195072"/>
        <c:axId val="284196864"/>
      </c:barChart>
      <c:catAx>
        <c:axId val="284195072"/>
        <c:scaling>
          <c:orientation val="minMax"/>
        </c:scaling>
        <c:axPos val="b"/>
        <c:numFmt formatCode="General" sourceLinked="1"/>
        <c:tickLblPos val="nextTo"/>
        <c:spPr>
          <a:ln w="3175">
            <a:solidFill>
              <a:srgbClr val="000000"/>
            </a:solidFill>
            <a:prstDash val="solid"/>
          </a:ln>
        </c:spPr>
        <c:txPr>
          <a:bodyPr rot="2700000" vert="horz"/>
          <a:lstStyle/>
          <a:p>
            <a:pPr>
              <a:defRPr sz="1100" b="0" i="0" u="none" strike="noStrike">
                <a:solidFill>
                  <a:srgbClr val="000000"/>
                </a:solidFill>
                <a:latin typeface="Arial Narrow"/>
                <a:ea typeface="Arial Narrow"/>
                <a:cs typeface="Arial Narrow"/>
              </a:defRPr>
            </a:pPr>
            <a:endParaRPr lang="de-DE"/>
          </a:p>
        </c:txPr>
        <c:crossAx val="284196864"/>
        <c:crosses val="autoZero"/>
        <c:auto val="1"/>
        <c:lblAlgn val="ctr"/>
        <c:lblOffset val="100"/>
        <c:tickLblSkip val="1"/>
        <c:tickMarkSkip val="1"/>
      </c:catAx>
      <c:valAx>
        <c:axId val="284196864"/>
        <c:scaling>
          <c:orientation val="minMax"/>
          <c:min val="0"/>
        </c:scaling>
        <c:axPos val="l"/>
        <c:majorGridlines>
          <c:spPr>
            <a:ln w="3175">
              <a:solidFill>
                <a:srgbClr val="000000"/>
              </a:solidFill>
              <a:prstDash val="solid"/>
            </a:ln>
          </c:spPr>
        </c:majorGridlines>
        <c:title>
          <c:tx>
            <c:rich>
              <a:bodyPr/>
              <a:lstStyle/>
              <a:p>
                <a:pPr>
                  <a:defRPr sz="1600" b="1" i="0" u="none" strike="noStrike">
                    <a:solidFill>
                      <a:srgbClr val="000000"/>
                    </a:solidFill>
                    <a:latin typeface="Arial"/>
                    <a:ea typeface="Arial"/>
                    <a:cs typeface="Arial"/>
                  </a:defRPr>
                </a:pPr>
                <a:r>
                  <a:rPr lang="de-DE" sz="1600"/>
                  <a:t>CO</a:t>
                </a:r>
                <a:r>
                  <a:rPr lang="de-DE" sz="1600" baseline="-25000"/>
                  <a:t>2</a:t>
                </a:r>
                <a:r>
                  <a:rPr lang="de-DE" sz="1600"/>
                  <a:t>-Emission (kg)</a:t>
                </a:r>
                <a:endParaRPr/>
              </a:p>
            </c:rich>
          </c:tx>
          <c:layout>
            <c:manualLayout>
              <c:xMode val="edge"/>
              <c:yMode val="edge"/>
              <c:x val="6.0252889277175609E-3"/>
              <c:y val="0.25065910324278384"/>
            </c:manualLayout>
          </c:layout>
          <c:spPr>
            <a:noFill/>
            <a:ln w="25400">
              <a:noFill/>
            </a:ln>
          </c:spPr>
        </c:title>
        <c:numFmt formatCode="#,##0\ &quot;kg&quot;" sourceLinked="1"/>
        <c:tickLblPos val="nextTo"/>
        <c:spPr>
          <a:ln w="3175">
            <a:solidFill>
              <a:srgbClr val="000000"/>
            </a:solidFill>
            <a:prstDash val="solid"/>
          </a:ln>
        </c:spPr>
        <c:txPr>
          <a:bodyPr rot="0" vert="horz"/>
          <a:lstStyle/>
          <a:p>
            <a:pPr>
              <a:defRPr sz="1200" b="0" i="0" u="none" strike="noStrike">
                <a:solidFill>
                  <a:srgbClr val="000000"/>
                </a:solidFill>
                <a:latin typeface="Arial Narrow"/>
                <a:ea typeface="Arial Narrow"/>
                <a:cs typeface="Arial Narrow"/>
              </a:defRPr>
            </a:pPr>
            <a:endParaRPr lang="de-DE"/>
          </a:p>
        </c:txPr>
        <c:crossAx val="284195072"/>
        <c:crosses val="autoZero"/>
        <c:crossBetween val="between"/>
      </c:valAx>
      <c:spPr>
        <a:noFill/>
        <a:ln w="12700">
          <a:solidFill>
            <a:schemeClr val="tx1"/>
          </a:solidFill>
          <a:prstDash val="solid"/>
        </a:ln>
      </c:spPr>
    </c:plotArea>
    <c:legend>
      <c:legendPos val="b"/>
      <c:legendEntry>
        <c:idx val="0"/>
        <c:txPr>
          <a:bodyPr/>
          <a:lstStyle/>
          <a:p>
            <a:pPr>
              <a:defRPr sz="1200" b="1" i="0" u="none" strike="noStrike">
                <a:solidFill>
                  <a:srgbClr val="000000"/>
                </a:solidFill>
                <a:latin typeface="Arial Narrow"/>
                <a:ea typeface="Arial Narrow"/>
                <a:cs typeface="Arial Narrow"/>
              </a:defRPr>
            </a:pPr>
            <a:endParaRPr lang="de-DE"/>
          </a:p>
        </c:txPr>
      </c:legendEntry>
      <c:legendEntry>
        <c:idx val="1"/>
        <c:txPr>
          <a:bodyPr/>
          <a:lstStyle/>
          <a:p>
            <a:pPr>
              <a:defRPr sz="1200" b="1" i="0" u="none" strike="noStrike">
                <a:solidFill>
                  <a:srgbClr val="000000"/>
                </a:solidFill>
                <a:latin typeface="Arial Narrow"/>
                <a:ea typeface="Arial Narrow"/>
                <a:cs typeface="Arial Narrow"/>
              </a:defRPr>
            </a:pPr>
            <a:endParaRPr lang="de-DE"/>
          </a:p>
        </c:txPr>
      </c:legendEntry>
      <c:layout>
        <c:manualLayout>
          <c:xMode val="edge"/>
          <c:yMode val="edge"/>
          <c:x val="0.12653958592311762"/>
          <c:y val="0.88046210284899795"/>
          <c:w val="0.86074868094111023"/>
          <c:h val="0.10934031907579431"/>
        </c:manualLayout>
      </c:layout>
      <c:spPr>
        <a:solidFill>
          <a:srgbClr val="FFFFFF"/>
        </a:solidFill>
        <a:ln w="3175">
          <a:solidFill>
            <a:srgbClr val="000000"/>
          </a:solidFill>
          <a:prstDash val="solid"/>
        </a:ln>
      </c:spPr>
      <c:txPr>
        <a:bodyPr/>
        <a:lstStyle/>
        <a:p>
          <a:pPr>
            <a:defRPr sz="1200" b="0" i="0" u="none" strike="noStrike">
              <a:solidFill>
                <a:srgbClr val="000000"/>
              </a:solidFill>
              <a:latin typeface="Arial Narrow"/>
              <a:ea typeface="Arial Narrow"/>
              <a:cs typeface="Arial Narrow"/>
            </a:defRPr>
          </a:pPr>
          <a:endParaRPr lang="de-DE"/>
        </a:p>
      </c:txPr>
    </c:legend>
    <c:dispBlanksAs val="gap"/>
  </c:chart>
  <c:spPr>
    <a:solidFill>
      <a:srgbClr val="FFFFFF"/>
    </a:solidFill>
    <a:ln w="3175">
      <a:solidFill>
        <a:srgbClr val="000000"/>
      </a:solidFill>
      <a:prstDash val="solid"/>
    </a:ln>
  </c:spPr>
  <c:txPr>
    <a:bodyPr/>
    <a:lstStyle/>
    <a:p>
      <a:pPr>
        <a:defRPr sz="1900" b="0" i="0" u="none" strike="noStrike">
          <a:solidFill>
            <a:srgbClr val="000000"/>
          </a:solidFill>
          <a:latin typeface="Arial"/>
          <a:ea typeface="Arial"/>
          <a:cs typeface="Arial"/>
        </a:defRPr>
      </a:pPr>
      <a:endParaRPr lang="de-DE"/>
    </a:p>
  </c:txPr>
  <c:printSettings>
    <c:headerFooter alignWithMargins="0"/>
    <c:pageMargins b="0" l="0" r="0" t="0" header="0" footer="0.51181102362204722"/>
    <c:pageSetup paperSize="9" orientation="landscape" horizontalDpi="-3"/>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de-DE"/>
  <c:chart>
    <c:title>
      <c:tx>
        <c:strRef>
          <c:f>Planungsübersicht!$D$4</c:f>
          <c:strCache>
            <c:ptCount val="1"/>
            <c:pt idx="0">
              <c:v>Stadtteilschule Wilhelmsburg</c:v>
            </c:pt>
          </c:strCache>
        </c:strRef>
      </c:tx>
      <c:layout>
        <c:manualLayout>
          <c:xMode val="edge"/>
          <c:yMode val="edge"/>
          <c:x val="6.9258889996676634E-2"/>
          <c:y val="9.0188215320668549E-2"/>
        </c:manualLayout>
      </c:layout>
      <c:spPr>
        <a:noFill/>
        <a:ln w="25400">
          <a:noFill/>
        </a:ln>
      </c:spPr>
    </c:title>
    <c:plotArea>
      <c:layout>
        <c:manualLayout>
          <c:layoutTarget val="inner"/>
          <c:xMode val="edge"/>
          <c:yMode val="edge"/>
          <c:x val="7.2377303784185498E-2"/>
          <c:y val="0.17012561701392265"/>
          <c:w val="0.91299989794396363"/>
          <c:h val="0.64757642283562133"/>
        </c:manualLayout>
      </c:layout>
      <c:barChart>
        <c:barDir val="col"/>
        <c:grouping val="clustered"/>
        <c:ser>
          <c:idx val="1"/>
          <c:order val="0"/>
          <c:tx>
            <c:strRef>
              <c:f>Bilanz_pro_h_pro_m²!$B$49</c:f>
              <c:strCache>
                <c:ptCount val="1"/>
                <c:pt idx="0">
                  <c:v>Strom: CO2 [g pro m² und Std.]</c:v>
                </c:pt>
              </c:strCache>
            </c:strRef>
          </c:tx>
          <c:spPr>
            <a:solidFill>
              <a:srgbClr val="FFC000"/>
            </a:solidFill>
          </c:spPr>
          <c:cat>
            <c:numRef>
              <c:f>Bilanz_pro_h_pro_m²!$D$29:$Q$29</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Bilanz_pro_h_pro_m²!$D$49:$Q$49</c:f>
              <c:numCache>
                <c:formatCode>0.00</c:formatCode>
                <c:ptCount val="14"/>
                <c:pt idx="0">
                  <c:v>16.320193500000002</c:v>
                </c:pt>
                <c:pt idx="1">
                  <c:v>13.36084425</c:v>
                </c:pt>
                <c:pt idx="2">
                  <c:v>16.031240875000002</c:v>
                </c:pt>
                <c:pt idx="3">
                  <c:v>16.016983125000003</c:v>
                </c:pt>
                <c:pt idx="4">
                  <c:v>16.64359125</c:v>
                </c:pt>
                <c:pt idx="5">
                  <c:v>16.776907874999999</c:v>
                </c:pt>
                <c:pt idx="6">
                  <c:v>17.318835625000002</c:v>
                </c:pt>
                <c:pt idx="7">
                  <c:v>17.224028250000003</c:v>
                </c:pt>
                <c:pt idx="8">
                  <c:v>18.242191500000001</c:v>
                </c:pt>
                <c:pt idx="9">
                  <c:v>16.96072625</c:v>
                </c:pt>
                <c:pt idx="10">
                  <c:v>21.127986750000002</c:v>
                </c:pt>
                <c:pt idx="11">
                  <c:v>18.068433500000001</c:v>
                </c:pt>
                <c:pt idx="12">
                  <c:v>19.270615000000003</c:v>
                </c:pt>
                <c:pt idx="13">
                  <c:v>17.501654625</c:v>
                </c:pt>
              </c:numCache>
            </c:numRef>
          </c:val>
          <c:extLst xmlns:c16r2="http://schemas.microsoft.com/office/drawing/2015/06/chart">
            <c:ext xmlns:c16="http://schemas.microsoft.com/office/drawing/2014/chart" uri="{C3380CC4-5D6E-409C-BE32-E72D297353CC}">
              <c16:uniqueId val="{00000000-D855-4761-BE7D-C331540003E0}"/>
            </c:ext>
          </c:extLst>
        </c:ser>
        <c:ser>
          <c:idx val="0"/>
          <c:order val="1"/>
          <c:tx>
            <c:strRef>
              <c:f>Bilanz_pro_h_pro_m²!$B$39</c:f>
              <c:strCache>
                <c:ptCount val="1"/>
                <c:pt idx="0">
                  <c:v>Wärme: CO2 [g pro m² und Std.]</c:v>
                </c:pt>
              </c:strCache>
            </c:strRef>
          </c:tx>
          <c:spPr>
            <a:solidFill>
              <a:srgbClr val="FF0000"/>
            </a:solidFill>
          </c:spPr>
          <c:cat>
            <c:numRef>
              <c:f>Bilanz_pro_h_pro_m²!$D$29:$Q$29</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Bilanz_pro_h_pro_m²!$D$39:$Q$39</c:f>
              <c:numCache>
                <c:formatCode>0.00</c:formatCode>
                <c:ptCount val="14"/>
                <c:pt idx="0">
                  <c:v>117.58186101295641</c:v>
                </c:pt>
                <c:pt idx="1">
                  <c:v>105.5011547344111</c:v>
                </c:pt>
                <c:pt idx="2">
                  <c:v>84.786343612334804</c:v>
                </c:pt>
                <c:pt idx="3">
                  <c:v>105.17965169569204</c:v>
                </c:pt>
                <c:pt idx="4">
                  <c:v>110.39600000000002</c:v>
                </c:pt>
                <c:pt idx="5">
                  <c:v>99.803364879074664</c:v>
                </c:pt>
                <c:pt idx="6">
                  <c:v>97.100818833162734</c:v>
                </c:pt>
                <c:pt idx="7">
                  <c:v>109.73859432799016</c:v>
                </c:pt>
                <c:pt idx="8">
                  <c:v>106.0275229357798</c:v>
                </c:pt>
                <c:pt idx="9">
                  <c:v>98.023153252480711</c:v>
                </c:pt>
                <c:pt idx="10">
                  <c:v>93.470588235294116</c:v>
                </c:pt>
                <c:pt idx="11">
                  <c:v>95.40495867768594</c:v>
                </c:pt>
                <c:pt idx="12">
                  <c:v>84.584500000000006</c:v>
                </c:pt>
                <c:pt idx="13">
                  <c:v>82.9465</c:v>
                </c:pt>
              </c:numCache>
            </c:numRef>
          </c:val>
          <c:extLst xmlns:c16r2="http://schemas.microsoft.com/office/drawing/2015/06/chart">
            <c:ext xmlns:c16="http://schemas.microsoft.com/office/drawing/2014/chart" uri="{C3380CC4-5D6E-409C-BE32-E72D297353CC}">
              <c16:uniqueId val="{00000001-D855-4761-BE7D-C331540003E0}"/>
            </c:ext>
          </c:extLst>
        </c:ser>
        <c:ser>
          <c:idx val="2"/>
          <c:order val="2"/>
          <c:tx>
            <c:strRef>
              <c:f>Bilanz_pro_h_pro_m²!$B$51</c:f>
              <c:strCache>
                <c:ptCount val="1"/>
                <c:pt idx="0">
                  <c:v>Gesamtemissionen</c:v>
                </c:pt>
              </c:strCache>
            </c:strRef>
          </c:tx>
          <c:spPr>
            <a:solidFill>
              <a:schemeClr val="bg1">
                <a:lumMod val="50000"/>
              </a:schemeClr>
            </a:solidFill>
          </c:spPr>
          <c:cat>
            <c:numRef>
              <c:f>Bilanz_pro_h_pro_m²!$D$29:$Q$29</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Bilanz_pro_h_pro_m²!$D$51:$Q$51</c:f>
              <c:numCache>
                <c:formatCode>0.0</c:formatCode>
                <c:ptCount val="14"/>
                <c:pt idx="0">
                  <c:v>133.9020545129564</c:v>
                </c:pt>
                <c:pt idx="1">
                  <c:v>118.8619989844111</c:v>
                </c:pt>
                <c:pt idx="2">
                  <c:v>100.81758448733481</c:v>
                </c:pt>
                <c:pt idx="3">
                  <c:v>121.19663482069205</c:v>
                </c:pt>
                <c:pt idx="4">
                  <c:v>127.03959125000002</c:v>
                </c:pt>
                <c:pt idx="5">
                  <c:v>116.58027275407466</c:v>
                </c:pt>
                <c:pt idx="6">
                  <c:v>114.41965445816274</c:v>
                </c:pt>
                <c:pt idx="7">
                  <c:v>126.96262257799016</c:v>
                </c:pt>
                <c:pt idx="8">
                  <c:v>124.2697144357798</c:v>
                </c:pt>
                <c:pt idx="9">
                  <c:v>114.9838795024807</c:v>
                </c:pt>
                <c:pt idx="10">
                  <c:v>114.59857498529412</c:v>
                </c:pt>
                <c:pt idx="11">
                  <c:v>113.47339217768594</c:v>
                </c:pt>
                <c:pt idx="12">
                  <c:v>103.85511500000001</c:v>
                </c:pt>
                <c:pt idx="13">
                  <c:v>100.448154625</c:v>
                </c:pt>
              </c:numCache>
            </c:numRef>
          </c:val>
          <c:extLst xmlns:c16r2="http://schemas.microsoft.com/office/drawing/2015/06/chart">
            <c:ext xmlns:c16="http://schemas.microsoft.com/office/drawing/2014/chart" uri="{C3380CC4-5D6E-409C-BE32-E72D297353CC}">
              <c16:uniqueId val="{00000002-D855-4761-BE7D-C331540003E0}"/>
            </c:ext>
          </c:extLst>
        </c:ser>
        <c:dLbls/>
        <c:axId val="284473216"/>
        <c:axId val="284474752"/>
      </c:barChart>
      <c:catAx>
        <c:axId val="284473216"/>
        <c:scaling>
          <c:orientation val="minMax"/>
        </c:scaling>
        <c:axPos val="b"/>
        <c:numFmt formatCode="General" sourceLinked="1"/>
        <c:tickLblPos val="nextTo"/>
        <c:txPr>
          <a:bodyPr rot="2700000"/>
          <a:lstStyle/>
          <a:p>
            <a:pPr>
              <a:defRPr sz="1200"/>
            </a:pPr>
            <a:endParaRPr lang="de-DE"/>
          </a:p>
        </c:txPr>
        <c:crossAx val="284474752"/>
        <c:crosses val="autoZero"/>
        <c:auto val="1"/>
        <c:lblAlgn val="ctr"/>
        <c:lblOffset val="100"/>
      </c:catAx>
      <c:valAx>
        <c:axId val="284474752"/>
        <c:scaling>
          <c:orientation val="minMax"/>
        </c:scaling>
        <c:axPos val="l"/>
        <c:majorGridlines/>
        <c:title>
          <c:tx>
            <c:rich>
              <a:bodyPr rot="-5400000" vert="horz"/>
              <a:lstStyle/>
              <a:p>
                <a:pPr>
                  <a:defRPr sz="1600"/>
                </a:pPr>
                <a:r>
                  <a:rPr lang="de-DE" sz="1600"/>
                  <a:t>CO</a:t>
                </a:r>
                <a:r>
                  <a:rPr lang="de-DE" sz="1600" baseline="-25000"/>
                  <a:t>2</a:t>
                </a:r>
                <a:r>
                  <a:rPr lang="de-DE" sz="1600"/>
                  <a:t> in Gramm</a:t>
                </a:r>
                <a:endParaRPr lang="de-DE"/>
              </a:p>
            </c:rich>
          </c:tx>
          <c:layout>
            <c:manualLayout>
              <c:xMode val="edge"/>
              <c:yMode val="edge"/>
              <c:x val="4.6551293387791784E-3"/>
              <c:y val="0.34815775351501133"/>
            </c:manualLayout>
          </c:layout>
          <c:spPr>
            <a:noFill/>
            <a:ln w="25400">
              <a:noFill/>
            </a:ln>
          </c:spPr>
        </c:title>
        <c:numFmt formatCode="0" sourceLinked="0"/>
        <c:tickLblPos val="nextTo"/>
        <c:spPr>
          <a:ln w="9525">
            <a:solidFill>
              <a:schemeClr val="tx1">
                <a:lumMod val="50000"/>
                <a:lumOff val="50000"/>
              </a:schemeClr>
            </a:solidFill>
          </a:ln>
        </c:spPr>
        <c:txPr>
          <a:bodyPr/>
          <a:lstStyle/>
          <a:p>
            <a:pPr>
              <a:defRPr sz="1100"/>
            </a:pPr>
            <a:endParaRPr lang="de-DE"/>
          </a:p>
        </c:txPr>
        <c:crossAx val="284473216"/>
        <c:crosses val="autoZero"/>
        <c:crossBetween val="between"/>
      </c:valAx>
      <c:spPr>
        <a:ln>
          <a:solidFill>
            <a:schemeClr val="tx1">
              <a:lumMod val="50000"/>
              <a:lumOff val="50000"/>
            </a:schemeClr>
          </a:solidFill>
        </a:ln>
      </c:spPr>
    </c:plotArea>
    <c:legend>
      <c:legendPos val="b"/>
      <c:layout>
        <c:manualLayout>
          <c:xMode val="edge"/>
          <c:yMode val="edge"/>
          <c:x val="6.6259803267363249E-2"/>
          <c:y val="0.92618264096298242"/>
          <c:w val="0.91932475539261449"/>
          <c:h val="5.5426554439315816E-2"/>
        </c:manualLayout>
      </c:layout>
      <c:spPr>
        <a:ln>
          <a:solidFill>
            <a:schemeClr val="tx1">
              <a:lumMod val="50000"/>
              <a:lumOff val="50000"/>
            </a:schemeClr>
          </a:solidFill>
        </a:ln>
      </c:spPr>
      <c:txPr>
        <a:bodyPr/>
        <a:lstStyle/>
        <a:p>
          <a:pPr>
            <a:defRPr sz="1200"/>
          </a:pPr>
          <a:endParaRPr lang="de-DE"/>
        </a:p>
      </c:txPr>
    </c:legend>
    <c:dispBlanksAs val="gap"/>
  </c:chart>
  <c:txPr>
    <a:bodyPr/>
    <a:lstStyle/>
    <a:p>
      <a:pPr>
        <a:defRPr>
          <a:latin typeface="Arial"/>
          <a:cs typeface="Arial"/>
        </a:defRPr>
      </a:pPr>
      <a:endParaRPr lang="de-DE"/>
    </a:p>
  </c:txPr>
  <c:printSettings>
    <c:headerFooter/>
    <c:pageMargins b="0" l="0.19685039370078738" r="0.19685039370078738" t="0" header="0.31496062992126039" footer="0.31496062992126039"/>
    <c:pageSetup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90490</xdr:colOff>
      <xdr:row>28</xdr:row>
      <xdr:rowOff>121443</xdr:rowOff>
    </xdr:from>
    <xdr:to>
      <xdr:col>6</xdr:col>
      <xdr:colOff>964407</xdr:colOff>
      <xdr:row>49</xdr:row>
      <xdr:rowOff>202405</xdr:rowOff>
    </xdr:to>
    <xdr:graphicFrame macro="">
      <xdr:nvGraphicFramePr>
        <xdr:cNvPr id="4" name="Chart 3">
          <a:extLst>
            <a:ext uri="{FF2B5EF4-FFF2-40B4-BE49-F238E27FC236}">
              <a16:creationId xmlns:a16="http://schemas.microsoft.com/office/drawing/2014/main" xmlns=""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35719</xdr:colOff>
      <xdr:row>28</xdr:row>
      <xdr:rowOff>130968</xdr:rowOff>
    </xdr:from>
    <xdr:to>
      <xdr:col>15</xdr:col>
      <xdr:colOff>654843</xdr:colOff>
      <xdr:row>49</xdr:row>
      <xdr:rowOff>211931</xdr:rowOff>
    </xdr:to>
    <xdr:graphicFrame macro="">
      <xdr:nvGraphicFramePr>
        <xdr:cNvPr id="6" name="Chart 3">
          <a:extLst>
            <a:ext uri="{FF2B5EF4-FFF2-40B4-BE49-F238E27FC236}">
              <a16:creationId xmlns:a16="http://schemas.microsoft.com/office/drawing/2014/main" xmlns=""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726281</xdr:colOff>
      <xdr:row>28</xdr:row>
      <xdr:rowOff>119063</xdr:rowOff>
    </xdr:from>
    <xdr:to>
      <xdr:col>27</xdr:col>
      <xdr:colOff>250031</xdr:colOff>
      <xdr:row>49</xdr:row>
      <xdr:rowOff>200025</xdr:rowOff>
    </xdr:to>
    <xdr:graphicFrame macro="">
      <xdr:nvGraphicFramePr>
        <xdr:cNvPr id="8" name="Chart 3">
          <a:extLst>
            <a:ext uri="{FF2B5EF4-FFF2-40B4-BE49-F238E27FC236}">
              <a16:creationId xmlns:a16="http://schemas.microsoft.com/office/drawing/2014/main" xmlns=""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27</xdr:col>
      <xdr:colOff>357187</xdr:colOff>
      <xdr:row>28</xdr:row>
      <xdr:rowOff>119063</xdr:rowOff>
    </xdr:from>
    <xdr:to>
      <xdr:col>40</xdr:col>
      <xdr:colOff>738187</xdr:colOff>
      <xdr:row>49</xdr:row>
      <xdr:rowOff>200025</xdr:rowOff>
    </xdr:to>
    <xdr:graphicFrame macro="">
      <xdr:nvGraphicFramePr>
        <xdr:cNvPr id="10" name="Chart 3">
          <a:extLst>
            <a:ext uri="{FF2B5EF4-FFF2-40B4-BE49-F238E27FC236}">
              <a16:creationId xmlns:a16="http://schemas.microsoft.com/office/drawing/2014/main" xmlns=""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0.09418</cdr:x>
      <cdr:y>0.01428</cdr:y>
    </cdr:from>
    <cdr:to>
      <cdr:x>0.32591</cdr:x>
      <cdr:y>0.07881</cdr:y>
    </cdr:to>
    <cdr:sp macro="" textlink="">
      <cdr:nvSpPr>
        <cdr:cNvPr id="11" name="Textfeld 1"/>
        <cdr:cNvSpPr>
          <a:spLocks xmlns:a="http://schemas.openxmlformats.org/drawingml/2006/main"/>
        </cdr:cNvSpPr>
      </cdr:nvSpPr>
      <cdr:spPr bwMode="auto">
        <a:xfrm xmlns:a="http://schemas.openxmlformats.org/drawingml/2006/main">
          <a:off x="1016709" y="69718"/>
          <a:ext cx="2501524" cy="3151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defRPr/>
          </a:pPr>
          <a:r>
            <a:rPr lang="en-US" sz="1800" b="1" i="0" u="none" strike="noStrike">
              <a:solidFill>
                <a:srgbClr val="99CC00"/>
              </a:solidFill>
              <a:latin typeface="Arial"/>
              <a:cs typeface="Arial"/>
            </a:rPr>
            <a:t>Einspar-Erfolge</a:t>
          </a:r>
          <a:endParaRPr lang="de-DE" sz="1600" b="1">
            <a:solidFill>
              <a:srgbClr val="99CC00"/>
            </a:solidFill>
            <a:latin typeface="Arial"/>
            <a:cs typeface="Arial"/>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1</xdr:col>
      <xdr:colOff>0</xdr:colOff>
      <xdr:row>1</xdr:row>
      <xdr:rowOff>85723</xdr:rowOff>
    </xdr:from>
    <xdr:to>
      <xdr:col>12</xdr:col>
      <xdr:colOff>47625</xdr:colOff>
      <xdr:row>27</xdr:row>
      <xdr:rowOff>9524</xdr:rowOff>
    </xdr:to>
    <xdr:graphicFrame macro="">
      <xdr:nvGraphicFramePr>
        <xdr:cNvPr id="4" name="Diagramm 1">
          <a:extLst>
            <a:ext uri="{FF2B5EF4-FFF2-40B4-BE49-F238E27FC236}">
              <a16:creationId xmlns:a16="http://schemas.microsoft.com/office/drawing/2014/main" xmlns=""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133350</xdr:colOff>
      <xdr:row>1</xdr:row>
      <xdr:rowOff>95250</xdr:rowOff>
    </xdr:from>
    <xdr:to>
      <xdr:col>27</xdr:col>
      <xdr:colOff>38100</xdr:colOff>
      <xdr:row>27</xdr:row>
      <xdr:rowOff>19050</xdr:rowOff>
    </xdr:to>
    <xdr:graphicFrame macro="">
      <xdr:nvGraphicFramePr>
        <xdr:cNvPr id="6" name="Diagramm 1">
          <a:extLst>
            <a:ext uri="{FF2B5EF4-FFF2-40B4-BE49-F238E27FC236}">
              <a16:creationId xmlns:a16="http://schemas.microsoft.com/office/drawing/2014/main" xmlns=""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27</xdr:col>
      <xdr:colOff>114301</xdr:colOff>
      <xdr:row>1</xdr:row>
      <xdr:rowOff>85725</xdr:rowOff>
    </xdr:from>
    <xdr:to>
      <xdr:col>45</xdr:col>
      <xdr:colOff>133351</xdr:colOff>
      <xdr:row>27</xdr:row>
      <xdr:rowOff>9525</xdr:rowOff>
    </xdr:to>
    <xdr:graphicFrame macro="">
      <xdr:nvGraphicFramePr>
        <xdr:cNvPr id="8" name="Diagramm 1">
          <a:extLst>
            <a:ext uri="{FF2B5EF4-FFF2-40B4-BE49-F238E27FC236}">
              <a16:creationId xmlns:a16="http://schemas.microsoft.com/office/drawing/2014/main" xmlns=""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45</xdr:col>
      <xdr:colOff>238125</xdr:colOff>
      <xdr:row>1</xdr:row>
      <xdr:rowOff>85725</xdr:rowOff>
    </xdr:from>
    <xdr:to>
      <xdr:col>61</xdr:col>
      <xdr:colOff>276224</xdr:colOff>
      <xdr:row>27</xdr:row>
      <xdr:rowOff>9525</xdr:rowOff>
    </xdr:to>
    <xdr:graphicFrame macro="">
      <xdr:nvGraphicFramePr>
        <xdr:cNvPr id="10" name="Diagramm 1">
          <a:extLst>
            <a:ext uri="{FF2B5EF4-FFF2-40B4-BE49-F238E27FC236}">
              <a16:creationId xmlns:a16="http://schemas.microsoft.com/office/drawing/2014/main" xmlns=""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0.06314</cdr:x>
      <cdr:y>0.02292</cdr:y>
    </cdr:from>
    <cdr:to>
      <cdr:x>0.5683</cdr:x>
      <cdr:y>0.08442</cdr:y>
    </cdr:to>
    <cdr:sp macro="" textlink="">
      <cdr:nvSpPr>
        <cdr:cNvPr id="5" name="Textfeld 1"/>
        <cdr:cNvSpPr>
          <a:spLocks xmlns:a="http://schemas.openxmlformats.org/drawingml/2006/main"/>
        </cdr:cNvSpPr>
      </cdr:nvSpPr>
      <cdr:spPr bwMode="auto">
        <a:xfrm xmlns:a="http://schemas.openxmlformats.org/drawingml/2006/main">
          <a:off x="603250" y="117475"/>
          <a:ext cx="4826000" cy="3151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defRPr/>
          </a:pPr>
          <a:r>
            <a:rPr lang="en-US" sz="1800" b="1" i="0" u="none" strike="noStrike">
              <a:solidFill>
                <a:srgbClr val="99CC00"/>
              </a:solidFill>
              <a:latin typeface="Arial"/>
              <a:cs typeface="Arial"/>
            </a:rPr>
            <a:t>Spezifische CO</a:t>
          </a:r>
          <a:r>
            <a:rPr lang="en-US" sz="1800" b="1" i="0" u="none" strike="noStrike" baseline="-25000">
              <a:solidFill>
                <a:srgbClr val="99CC00"/>
              </a:solidFill>
              <a:latin typeface="Arial"/>
              <a:cs typeface="Arial"/>
            </a:rPr>
            <a:t>2</a:t>
          </a:r>
          <a:r>
            <a:rPr lang="en-US" sz="1800" b="1" i="0" u="none" strike="noStrike">
              <a:solidFill>
                <a:srgbClr val="99CC00"/>
              </a:solidFill>
              <a:latin typeface="Arial"/>
              <a:cs typeface="Arial"/>
            </a:rPr>
            <a:t>-Emissionen</a:t>
          </a:r>
          <a:endParaRPr lang="de-DE" sz="1600" b="1">
            <a:solidFill>
              <a:srgbClr val="99CC00"/>
            </a:solidFill>
            <a:latin typeface="Arial"/>
            <a:cs typeface="Arial"/>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0.06314</cdr:x>
      <cdr:y>0.02292</cdr:y>
    </cdr:from>
    <cdr:to>
      <cdr:x>0.5683</cdr:x>
      <cdr:y>0.08442</cdr:y>
    </cdr:to>
    <cdr:sp macro="" textlink="">
      <cdr:nvSpPr>
        <cdr:cNvPr id="7" name="Textfeld 1"/>
        <cdr:cNvSpPr>
          <a:spLocks xmlns:a="http://schemas.openxmlformats.org/drawingml/2006/main"/>
        </cdr:cNvSpPr>
      </cdr:nvSpPr>
      <cdr:spPr bwMode="auto">
        <a:xfrm xmlns:a="http://schemas.openxmlformats.org/drawingml/2006/main">
          <a:off x="603250" y="117475"/>
          <a:ext cx="4826000" cy="3151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defRPr/>
          </a:pPr>
          <a:r>
            <a:rPr lang="en-US" sz="1800" b="1" i="0" u="none" strike="noStrike">
              <a:solidFill>
                <a:srgbClr val="99CC00"/>
              </a:solidFill>
              <a:latin typeface="Arial"/>
              <a:cs typeface="Arial"/>
            </a:rPr>
            <a:t>Spezifische CO</a:t>
          </a:r>
          <a:r>
            <a:rPr lang="en-US" sz="1800" b="1" i="0" u="none" strike="noStrike" baseline="-25000">
              <a:solidFill>
                <a:srgbClr val="99CC00"/>
              </a:solidFill>
              <a:latin typeface="Arial"/>
              <a:cs typeface="Arial"/>
            </a:rPr>
            <a:t>2</a:t>
          </a:r>
          <a:r>
            <a:rPr lang="en-US" sz="1800" b="1" i="0" u="none" strike="noStrike">
              <a:solidFill>
                <a:srgbClr val="99CC00"/>
              </a:solidFill>
              <a:latin typeface="Arial"/>
              <a:cs typeface="Arial"/>
            </a:rPr>
            <a:t>-Emissionen</a:t>
          </a:r>
          <a:endParaRPr lang="de-DE" sz="1600" b="1">
            <a:solidFill>
              <a:srgbClr val="99CC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0.06314</cdr:x>
      <cdr:y>0.02292</cdr:y>
    </cdr:from>
    <cdr:to>
      <cdr:x>0.5683</cdr:x>
      <cdr:y>0.08442</cdr:y>
    </cdr:to>
    <cdr:sp macro="" textlink="">
      <cdr:nvSpPr>
        <cdr:cNvPr id="9" name="Textfeld 1"/>
        <cdr:cNvSpPr>
          <a:spLocks xmlns:a="http://schemas.openxmlformats.org/drawingml/2006/main"/>
        </cdr:cNvSpPr>
      </cdr:nvSpPr>
      <cdr:spPr bwMode="auto">
        <a:xfrm xmlns:a="http://schemas.openxmlformats.org/drawingml/2006/main">
          <a:off x="603250" y="117475"/>
          <a:ext cx="4826000" cy="3151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defRPr/>
          </a:pPr>
          <a:r>
            <a:rPr lang="en-US" sz="1800" b="1" i="0" u="none" strike="noStrike">
              <a:solidFill>
                <a:srgbClr val="99CC00"/>
              </a:solidFill>
              <a:latin typeface="Arial"/>
              <a:cs typeface="Arial"/>
            </a:rPr>
            <a:t>Spezifische CO</a:t>
          </a:r>
          <a:r>
            <a:rPr lang="en-US" sz="1800" b="1" i="0" u="none" strike="noStrike" baseline="-25000">
              <a:solidFill>
                <a:srgbClr val="99CC00"/>
              </a:solidFill>
              <a:latin typeface="Arial"/>
              <a:cs typeface="Arial"/>
            </a:rPr>
            <a:t>2</a:t>
          </a:r>
          <a:r>
            <a:rPr lang="en-US" sz="1800" b="1" i="0" u="none" strike="noStrike">
              <a:solidFill>
                <a:srgbClr val="99CC00"/>
              </a:solidFill>
              <a:latin typeface="Arial"/>
              <a:cs typeface="Arial"/>
            </a:rPr>
            <a:t>-Emissionen</a:t>
          </a:r>
          <a:endParaRPr lang="de-DE" sz="1600" b="1">
            <a:solidFill>
              <a:srgbClr val="99CC00"/>
            </a:solidFill>
            <a:latin typeface="Arial"/>
            <a:cs typeface="Arial"/>
          </a:endParaRPr>
        </a:p>
      </cdr:txBody>
    </cdr:sp>
  </cdr:relSizeAnchor>
</c:userShapes>
</file>

<file path=xl/drawings/drawing15.xml><?xml version="1.0" encoding="utf-8"?>
<c:userShapes xmlns:c="http://schemas.openxmlformats.org/drawingml/2006/chart">
  <cdr:relSizeAnchor xmlns:cdr="http://schemas.openxmlformats.org/drawingml/2006/chartDrawing">
    <cdr:from>
      <cdr:x>0.04711</cdr:x>
      <cdr:y>0.02664</cdr:y>
    </cdr:from>
    <cdr:to>
      <cdr:x>0.55227</cdr:x>
      <cdr:y>0.08814</cdr:y>
    </cdr:to>
    <cdr:sp macro="" textlink="">
      <cdr:nvSpPr>
        <cdr:cNvPr id="11" name="Textfeld 1"/>
        <cdr:cNvSpPr>
          <a:spLocks xmlns:a="http://schemas.openxmlformats.org/drawingml/2006/main"/>
        </cdr:cNvSpPr>
      </cdr:nvSpPr>
      <cdr:spPr bwMode="auto">
        <a:xfrm xmlns:a="http://schemas.openxmlformats.org/drawingml/2006/main">
          <a:off x="560058" y="136502"/>
          <a:ext cx="6004938" cy="3151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defRPr/>
          </a:pPr>
          <a:r>
            <a:rPr lang="en-US" sz="1800" b="1" i="0" u="none" strike="noStrike">
              <a:solidFill>
                <a:srgbClr val="99CC00"/>
              </a:solidFill>
              <a:latin typeface="Arial"/>
              <a:cs typeface="Arial"/>
            </a:rPr>
            <a:t>Spezifische CO</a:t>
          </a:r>
          <a:r>
            <a:rPr lang="en-US" sz="1800" b="1" i="0" u="none" strike="noStrike" baseline="-25000">
              <a:solidFill>
                <a:srgbClr val="99CC00"/>
              </a:solidFill>
              <a:latin typeface="Arial"/>
              <a:cs typeface="Arial"/>
            </a:rPr>
            <a:t>2</a:t>
          </a:r>
          <a:r>
            <a:rPr lang="en-US" sz="1800" b="1" i="0" u="none" strike="noStrike">
              <a:solidFill>
                <a:srgbClr val="99CC00"/>
              </a:solidFill>
              <a:latin typeface="Arial"/>
              <a:cs typeface="Arial"/>
            </a:rPr>
            <a:t>-Emissionen</a:t>
          </a:r>
          <a:endParaRPr lang="de-DE" sz="1600" b="1">
            <a:solidFill>
              <a:srgbClr val="99CC00"/>
            </a:solidFill>
            <a:latin typeface="Arial"/>
            <a:cs typeface="Arial"/>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381000</xdr:colOff>
      <xdr:row>58</xdr:row>
      <xdr:rowOff>133350</xdr:rowOff>
    </xdr:to>
    <xdr:sp macro="" textlink="">
      <xdr:nvSpPr>
        <xdr:cNvPr id="10242" name="AutoShape 2" hidden="1">
          <a:extLst>
            <a:ext uri="{FF2B5EF4-FFF2-40B4-BE49-F238E27FC236}">
              <a16:creationId xmlns:a16="http://schemas.microsoft.com/office/drawing/2014/main" xmlns="" id="{00000000-0008-0000-0600-00000228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editAs="oneCell">
    <xdr:from>
      <xdr:col>0</xdr:col>
      <xdr:colOff>66675</xdr:colOff>
      <xdr:row>0</xdr:row>
      <xdr:rowOff>19050</xdr:rowOff>
    </xdr:from>
    <xdr:to>
      <xdr:col>11</xdr:col>
      <xdr:colOff>266700</xdr:colOff>
      <xdr:row>54</xdr:row>
      <xdr:rowOff>133350</xdr:rowOff>
    </xdr:to>
    <xdr:pic>
      <xdr:nvPicPr>
        <xdr:cNvPr id="10241" name="Picture 1">
          <a:extLst>
            <a:ext uri="{FF2B5EF4-FFF2-40B4-BE49-F238E27FC236}">
              <a16:creationId xmlns:a16="http://schemas.microsoft.com/office/drawing/2014/main" xmlns="" id="{00000000-0008-0000-0600-0000012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66675" y="19050"/>
          <a:ext cx="8582025" cy="8858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c:userShapes xmlns:c="http://schemas.openxmlformats.org/drawingml/2006/chart">
  <cdr:relSizeAnchor xmlns:cdr="http://schemas.openxmlformats.org/drawingml/2006/chartDrawing">
    <cdr:from>
      <cdr:x>0.17292</cdr:x>
      <cdr:y>0.00468</cdr:y>
    </cdr:from>
    <cdr:to>
      <cdr:x>0.6427</cdr:x>
      <cdr:y>0.07484</cdr:y>
    </cdr:to>
    <cdr:sp macro="" textlink="">
      <cdr:nvSpPr>
        <cdr:cNvPr id="5" name="Textfeld 1"/>
        <cdr:cNvSpPr>
          <a:spLocks xmlns:a="http://schemas.openxmlformats.org/drawingml/2006/main"/>
        </cdr:cNvSpPr>
      </cdr:nvSpPr>
      <cdr:spPr bwMode="auto">
        <a:xfrm xmlns:a="http://schemas.openxmlformats.org/drawingml/2006/main">
          <a:off x="933450" y="21433"/>
          <a:ext cx="2536031" cy="32146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defRPr/>
          </a:pPr>
          <a:r>
            <a:rPr lang="en-US" sz="1800" b="1" i="0" u="none" strike="noStrike">
              <a:solidFill>
                <a:srgbClr val="99CC00"/>
              </a:solidFill>
              <a:latin typeface="Arial"/>
              <a:cs typeface="Arial"/>
            </a:rPr>
            <a:t>CO</a:t>
          </a:r>
          <a:r>
            <a:rPr lang="en-US" sz="1800" b="1" i="0" u="none" strike="noStrike" baseline="-25000">
              <a:solidFill>
                <a:srgbClr val="99CC00"/>
              </a:solidFill>
              <a:latin typeface="Arial"/>
              <a:cs typeface="Arial"/>
            </a:rPr>
            <a:t>2</a:t>
          </a:r>
          <a:r>
            <a:rPr lang="en-US" sz="1800" b="1" i="0" u="none" strike="noStrike">
              <a:solidFill>
                <a:srgbClr val="99CC00"/>
              </a:solidFill>
              <a:latin typeface="Arial"/>
              <a:cs typeface="Arial"/>
            </a:rPr>
            <a:t>-Schulbilanz </a:t>
          </a:r>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0.12523</cdr:x>
      <cdr:y>0.00208</cdr:y>
    </cdr:from>
    <cdr:to>
      <cdr:x>0.59501</cdr:x>
      <cdr:y>0.07224</cdr:y>
    </cdr:to>
    <cdr:sp macro="" textlink="">
      <cdr:nvSpPr>
        <cdr:cNvPr id="7" name="Textfeld 1"/>
        <cdr:cNvSpPr>
          <a:spLocks xmlns:a="http://schemas.openxmlformats.org/drawingml/2006/main"/>
        </cdr:cNvSpPr>
      </cdr:nvSpPr>
      <cdr:spPr bwMode="auto">
        <a:xfrm xmlns:a="http://schemas.openxmlformats.org/drawingml/2006/main">
          <a:off x="937815" y="9536"/>
          <a:ext cx="3518198" cy="3214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defRPr/>
          </a:pPr>
          <a:r>
            <a:rPr lang="en-US" sz="1800" b="1" i="0" u="none" strike="noStrike">
              <a:solidFill>
                <a:srgbClr val="99CC00"/>
              </a:solidFill>
              <a:latin typeface="Arial"/>
              <a:cs typeface="Arial"/>
            </a:rPr>
            <a:t>CO</a:t>
          </a:r>
          <a:r>
            <a:rPr lang="en-US" sz="1800" b="1" i="0" u="none" strike="noStrike" baseline="-25000">
              <a:solidFill>
                <a:srgbClr val="99CC00"/>
              </a:solidFill>
              <a:latin typeface="Arial"/>
              <a:cs typeface="Arial"/>
            </a:rPr>
            <a:t>2</a:t>
          </a:r>
          <a:r>
            <a:rPr lang="en-US" sz="1800" b="1" i="0" u="none" strike="noStrike">
              <a:solidFill>
                <a:srgbClr val="99CC00"/>
              </a:solidFill>
              <a:latin typeface="Arial"/>
              <a:cs typeface="Arial"/>
            </a:rPr>
            <a:t>-Schulbilanz </a:t>
          </a:r>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0.11426</cdr:x>
      <cdr:y>0</cdr:y>
    </cdr:from>
    <cdr:to>
      <cdr:x>0.58404</cdr:x>
      <cdr:y>0.07016</cdr:y>
    </cdr:to>
    <cdr:sp macro="" textlink="">
      <cdr:nvSpPr>
        <cdr:cNvPr id="9" name="Textfeld 1"/>
        <cdr:cNvSpPr>
          <a:spLocks xmlns:a="http://schemas.openxmlformats.org/drawingml/2006/main"/>
        </cdr:cNvSpPr>
      </cdr:nvSpPr>
      <cdr:spPr bwMode="auto">
        <a:xfrm xmlns:a="http://schemas.openxmlformats.org/drawingml/2006/main">
          <a:off x="991703" y="0"/>
          <a:ext cx="4077529" cy="3214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defRPr/>
          </a:pPr>
          <a:r>
            <a:rPr lang="en-US" sz="1800" b="1" i="0" u="none" strike="noStrike">
              <a:solidFill>
                <a:srgbClr val="99CC00"/>
              </a:solidFill>
              <a:latin typeface="Arial"/>
              <a:cs typeface="Arial"/>
            </a:rPr>
            <a:t>CO</a:t>
          </a:r>
          <a:r>
            <a:rPr lang="en-US" sz="1800" b="1" i="0" u="none" strike="noStrike" baseline="-25000">
              <a:solidFill>
                <a:srgbClr val="99CC00"/>
              </a:solidFill>
              <a:latin typeface="Arial"/>
              <a:cs typeface="Arial"/>
            </a:rPr>
            <a:t>2</a:t>
          </a:r>
          <a:r>
            <a:rPr lang="en-US" sz="1800" b="1" i="0" u="none" strike="noStrike">
              <a:solidFill>
                <a:srgbClr val="99CC00"/>
              </a:solidFill>
              <a:latin typeface="Arial"/>
              <a:cs typeface="Arial"/>
            </a:rPr>
            <a:t>-Schulbilanz </a:t>
          </a:r>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0.09458</cdr:x>
      <cdr:y>0</cdr:y>
    </cdr:from>
    <cdr:to>
      <cdr:x>0.56436</cdr:x>
      <cdr:y>0.07016</cdr:y>
    </cdr:to>
    <cdr:sp macro="" textlink="">
      <cdr:nvSpPr>
        <cdr:cNvPr id="11" name="Textfeld 1"/>
        <cdr:cNvSpPr>
          <a:spLocks xmlns:a="http://schemas.openxmlformats.org/drawingml/2006/main"/>
        </cdr:cNvSpPr>
      </cdr:nvSpPr>
      <cdr:spPr bwMode="auto">
        <a:xfrm xmlns:a="http://schemas.openxmlformats.org/drawingml/2006/main">
          <a:off x="972987" y="0"/>
          <a:ext cx="4832626" cy="3214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defRPr/>
          </a:pPr>
          <a:r>
            <a:rPr lang="en-US" sz="1800" b="1" i="0" u="none" strike="noStrike">
              <a:solidFill>
                <a:srgbClr val="99CC00"/>
              </a:solidFill>
              <a:latin typeface="Arial"/>
              <a:cs typeface="Arial"/>
            </a:rPr>
            <a:t>CO</a:t>
          </a:r>
          <a:r>
            <a:rPr lang="en-US" sz="1800" b="1" i="0" u="none" strike="noStrike" baseline="-25000">
              <a:solidFill>
                <a:srgbClr val="99CC00"/>
              </a:solidFill>
              <a:latin typeface="Arial"/>
              <a:cs typeface="Arial"/>
            </a:rPr>
            <a:t>2</a:t>
          </a:r>
          <a:r>
            <a:rPr lang="en-US" sz="1800" b="1" i="0" u="none" strike="noStrike">
              <a:solidFill>
                <a:srgbClr val="99CC00"/>
              </a:solidFill>
              <a:latin typeface="Arial"/>
              <a:cs typeface="Arial"/>
            </a:rPr>
            <a:t>-Schulbilanz </a:t>
          </a:r>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38100</xdr:colOff>
      <xdr:row>9</xdr:row>
      <xdr:rowOff>85725</xdr:rowOff>
    </xdr:from>
    <xdr:to>
      <xdr:col>8</xdr:col>
      <xdr:colOff>657225</xdr:colOff>
      <xdr:row>40</xdr:row>
      <xdr:rowOff>47625</xdr:rowOff>
    </xdr:to>
    <xdr:graphicFrame macro="">
      <xdr:nvGraphicFramePr>
        <xdr:cNvPr id="4" name="Chart 3">
          <a:extLst>
            <a:ext uri="{FF2B5EF4-FFF2-40B4-BE49-F238E27FC236}">
              <a16:creationId xmlns:a16="http://schemas.microsoft.com/office/drawing/2014/main" xmlns=""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731309</xdr:colOff>
      <xdr:row>9</xdr:row>
      <xdr:rowOff>95250</xdr:rowOff>
    </xdr:from>
    <xdr:to>
      <xdr:col>20</xdr:col>
      <xdr:colOff>618370</xdr:colOff>
      <xdr:row>40</xdr:row>
      <xdr:rowOff>57150</xdr:rowOff>
    </xdr:to>
    <xdr:graphicFrame macro="">
      <xdr:nvGraphicFramePr>
        <xdr:cNvPr id="6" name="Chart 3">
          <a:extLst>
            <a:ext uri="{FF2B5EF4-FFF2-40B4-BE49-F238E27FC236}">
              <a16:creationId xmlns:a16="http://schemas.microsoft.com/office/drawing/2014/main" xmlns=""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728382</xdr:colOff>
      <xdr:row>9</xdr:row>
      <xdr:rowOff>89646</xdr:rowOff>
    </xdr:from>
    <xdr:to>
      <xdr:col>33</xdr:col>
      <xdr:colOff>570620</xdr:colOff>
      <xdr:row>40</xdr:row>
      <xdr:rowOff>51546</xdr:rowOff>
    </xdr:to>
    <xdr:graphicFrame macro="">
      <xdr:nvGraphicFramePr>
        <xdr:cNvPr id="8" name="Chart 3">
          <a:extLst>
            <a:ext uri="{FF2B5EF4-FFF2-40B4-BE49-F238E27FC236}">
              <a16:creationId xmlns:a16="http://schemas.microsoft.com/office/drawing/2014/main" xmlns=""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33</xdr:col>
      <xdr:colOff>687916</xdr:colOff>
      <xdr:row>9</xdr:row>
      <xdr:rowOff>95251</xdr:rowOff>
    </xdr:from>
    <xdr:to>
      <xdr:col>48</xdr:col>
      <xdr:colOff>52917</xdr:colOff>
      <xdr:row>40</xdr:row>
      <xdr:rowOff>57151</xdr:rowOff>
    </xdr:to>
    <xdr:graphicFrame macro="">
      <xdr:nvGraphicFramePr>
        <xdr:cNvPr id="10" name="Chart 3">
          <a:extLst>
            <a:ext uri="{FF2B5EF4-FFF2-40B4-BE49-F238E27FC236}">
              <a16:creationId xmlns:a16="http://schemas.microsoft.com/office/drawing/2014/main" xmlns=""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0.14062</cdr:x>
      <cdr:y>0.01211</cdr:y>
    </cdr:from>
    <cdr:to>
      <cdr:x>0.37235</cdr:x>
      <cdr:y>0.07664</cdr:y>
    </cdr:to>
    <cdr:sp macro="" textlink="">
      <cdr:nvSpPr>
        <cdr:cNvPr id="5" name="Textfeld 1"/>
        <cdr:cNvSpPr>
          <a:spLocks xmlns:a="http://schemas.openxmlformats.org/drawingml/2006/main"/>
        </cdr:cNvSpPr>
      </cdr:nvSpPr>
      <cdr:spPr bwMode="auto">
        <a:xfrm xmlns:a="http://schemas.openxmlformats.org/drawingml/2006/main">
          <a:off x="1146551" y="60325"/>
          <a:ext cx="1889332" cy="3214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defRPr/>
          </a:pPr>
          <a:r>
            <a:rPr lang="en-US" sz="1800" b="1" i="0" u="none" strike="noStrike">
              <a:solidFill>
                <a:srgbClr val="99CC00"/>
              </a:solidFill>
              <a:latin typeface="Arial"/>
              <a:cs typeface="Arial"/>
            </a:rPr>
            <a:t>Einspar-Erfolge</a:t>
          </a:r>
          <a:endParaRPr lang="de-DE" sz="1600" b="1">
            <a:solidFill>
              <a:srgbClr val="99CC00"/>
            </a:solidFill>
            <a:latin typeface="Arial"/>
            <a:cs typeface="Arial"/>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0.11518</cdr:x>
      <cdr:y>0.01211</cdr:y>
    </cdr:from>
    <cdr:to>
      <cdr:x>0.34691</cdr:x>
      <cdr:y>0.07664</cdr:y>
    </cdr:to>
    <cdr:sp macro="" textlink="">
      <cdr:nvSpPr>
        <cdr:cNvPr id="7" name="Textfeld 1"/>
        <cdr:cNvSpPr>
          <a:spLocks xmlns:a="http://schemas.openxmlformats.org/drawingml/2006/main"/>
        </cdr:cNvSpPr>
      </cdr:nvSpPr>
      <cdr:spPr bwMode="auto">
        <a:xfrm xmlns:a="http://schemas.openxmlformats.org/drawingml/2006/main">
          <a:off x="1118245" y="59135"/>
          <a:ext cx="2249725" cy="3151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defRPr/>
          </a:pPr>
          <a:r>
            <a:rPr lang="en-US" sz="1800" b="1" i="0" u="none" strike="noStrike">
              <a:solidFill>
                <a:srgbClr val="99CC00"/>
              </a:solidFill>
              <a:latin typeface="Arial"/>
              <a:cs typeface="Arial"/>
            </a:rPr>
            <a:t>Einspar-Erfolge</a:t>
          </a:r>
          <a:endParaRPr lang="de-DE" sz="1600" b="1">
            <a:solidFill>
              <a:srgbClr val="99CC00"/>
            </a:solidFill>
            <a:latin typeface="Arial"/>
            <a:cs typeface="Arial"/>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0.11085</cdr:x>
      <cdr:y>0.01211</cdr:y>
    </cdr:from>
    <cdr:to>
      <cdr:x>0.34258</cdr:x>
      <cdr:y>0.07664</cdr:y>
    </cdr:to>
    <cdr:sp macro="" textlink="">
      <cdr:nvSpPr>
        <cdr:cNvPr id="9" name="Textfeld 1"/>
        <cdr:cNvSpPr>
          <a:spLocks xmlns:a="http://schemas.openxmlformats.org/drawingml/2006/main"/>
        </cdr:cNvSpPr>
      </cdr:nvSpPr>
      <cdr:spPr bwMode="auto">
        <a:xfrm xmlns:a="http://schemas.openxmlformats.org/drawingml/2006/main">
          <a:off x="1080637" y="59135"/>
          <a:ext cx="2258960" cy="3151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defRPr/>
          </a:pPr>
          <a:r>
            <a:rPr lang="en-US" sz="1800" b="1" i="0" u="none" strike="noStrike">
              <a:solidFill>
                <a:srgbClr val="99CC00"/>
              </a:solidFill>
              <a:latin typeface="Arial"/>
              <a:cs typeface="Arial"/>
            </a:rPr>
            <a:t>Einspar-Erfolge</a:t>
          </a:r>
          <a:endParaRPr lang="de-DE" sz="1600" b="1">
            <a:solidFill>
              <a:srgbClr val="99CC00"/>
            </a:solidFill>
            <a:latin typeface="Arial"/>
            <a:cs typeface="Arial"/>
          </a:endParaRPr>
        </a:p>
      </cdr:txBody>
    </cdr:sp>
  </cdr:relSizeAnchor>
</c:userShape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Arial"/>
        <a:cs typeface="Arial"/>
      </a:majorFont>
      <a:minorFont>
        <a:latin typeface="Calibri"/>
        <a:ea typeface="Arial"/>
        <a:cs typeface="Arial"/>
      </a:minorFont>
    </a:fontScheme>
    <a:fmtScheme name="Larissa">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spDef>
      <a:spPr bwMode="auto">
        <a:xfrm>
          <a:off x="0" y="0"/>
          <a:ext cx="1" cy="1"/>
        </a:xfrm>
        <a:prstGeom prst="rect">
          <a:avLst/>
        </a:prstGeom>
        <a:solidFill>
          <a:srgbClr val="FFFFFF"/>
        </a:solidFill>
        <a:ln w="9525" cap="flat" cmpd="sng" algn="ctr">
          <a:solidFill>
            <a:srgbClr val="000000"/>
          </a:solidFill>
          <a:prstDash val="solid"/>
          <a:round/>
          <a:headEnd type="none" w="med" len="med"/>
          <a:tailEnd type="none" w="med" len="med"/>
        </a:ln>
      </a:spPr>
      <a:bodyPr/>
      <a:lstStyle/>
    </a:spDef>
    <a:lnDef>
      <a:spPr bwMode="auto">
        <a:xfrm>
          <a:off x="0" y="0"/>
          <a:ext cx="1" cy="1"/>
        </a:xfrm>
        <a:prstGeom prst="rect">
          <a:avLst/>
        </a:prstGeom>
        <a:solidFill>
          <a:srgbClr val="FFFFFF"/>
        </a:solidFill>
        <a:ln w="9525" cap="flat" cmpd="sng" algn="ctr">
          <a:solidFill>
            <a:srgbClr val="000000"/>
          </a:solidFill>
          <a:prstDash val="solid"/>
          <a:round/>
          <a:headEnd type="none" w="med" len="med"/>
          <a:tailEnd type="none" w="med" len="med"/>
        </a:ln>
      </a:spPr>
      <a:bodyPr/>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6.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7.xml.rels><?xml version="1.0" encoding="UTF-8" standalone="yes"?>
<Relationships xmlns="http://schemas.openxmlformats.org/package/2006/relationships"><Relationship Id="rId3" Type="http://schemas.openxmlformats.org/officeDocument/2006/relationships/oleObject" Target="../embeddings/Microsoft_Office_Word_97_-_2003-Dokument1.doc"/><Relationship Id="rId2" Type="http://schemas.openxmlformats.org/officeDocument/2006/relationships/vmlDrawing" Target="../drawings/vmlDrawing3.vml"/><Relationship Id="rId1" Type="http://schemas.openxmlformats.org/officeDocument/2006/relationships/drawing" Target="../drawings/drawing16.xml"/></Relationships>
</file>

<file path=xl/worksheets/sheet1.xml><?xml version="1.0" encoding="utf-8"?>
<worksheet xmlns="http://schemas.openxmlformats.org/spreadsheetml/2006/main" xmlns:r="http://schemas.openxmlformats.org/officeDocument/2006/relationships">
  <sheetPr codeName="Tabelle1">
    <outlinePr summaryBelow="0"/>
    <pageSetUpPr fitToPage="1"/>
  </sheetPr>
  <dimension ref="A1:AG383"/>
  <sheetViews>
    <sheetView showGridLines="0" view="pageBreakPreview" topLeftCell="D321" zoomScale="80" zoomScaleNormal="80" zoomScaleSheetLayoutView="80" workbookViewId="0">
      <selection activeCell="H94" sqref="H94:H95"/>
    </sheetView>
  </sheetViews>
  <sheetFormatPr baseColWidth="10" defaultColWidth="11.44140625" defaultRowHeight="20.399999999999999" outlineLevelCol="1"/>
  <cols>
    <col min="1" max="1" width="11.5546875" style="2" hidden="1" customWidth="1"/>
    <col min="2" max="2" width="2.6640625" style="1" customWidth="1"/>
    <col min="3" max="3" width="5.6640625" style="1" customWidth="1"/>
    <col min="4" max="4" width="44" style="1" customWidth="1"/>
    <col min="5" max="5" width="15.44140625" style="1" customWidth="1"/>
    <col min="6" max="6" width="17.44140625" style="1" customWidth="1"/>
    <col min="7" max="7" width="28.33203125" style="1" customWidth="1"/>
    <col min="8" max="8" width="30.5546875" style="1" customWidth="1"/>
    <col min="9" max="10" width="19.44140625" style="1" hidden="1" customWidth="1" outlineLevel="1"/>
    <col min="11" max="11" width="19.44140625" style="1" customWidth="1" collapsed="1"/>
    <col min="12" max="15" width="19.44140625" style="1" customWidth="1"/>
    <col min="16" max="26" width="19.44140625" style="1" hidden="1" customWidth="1" outlineLevel="1"/>
    <col min="27" max="27" width="11.44140625" style="1" hidden="1" customWidth="1" outlineLevel="1"/>
    <col min="28" max="28" width="11.44140625" style="1" collapsed="1"/>
    <col min="29" max="16384" width="11.44140625" style="1"/>
  </cols>
  <sheetData>
    <row r="1" spans="1:29" ht="31.5" hidden="1" customHeight="1">
      <c r="H1" s="3" t="s">
        <v>0</v>
      </c>
      <c r="I1" s="4" t="s">
        <v>1</v>
      </c>
      <c r="J1" s="4" t="s">
        <v>2</v>
      </c>
      <c r="K1" s="5" t="s">
        <v>3</v>
      </c>
      <c r="L1" s="5" t="s">
        <v>4</v>
      </c>
      <c r="M1" s="5" t="s">
        <v>5</v>
      </c>
      <c r="N1" s="6" t="s">
        <v>6</v>
      </c>
      <c r="O1" s="6" t="s">
        <v>7</v>
      </c>
    </row>
    <row r="2" spans="1:29" ht="9.75" customHeight="1">
      <c r="B2" s="7"/>
      <c r="C2" s="8"/>
      <c r="D2" s="7"/>
      <c r="E2" s="9"/>
      <c r="F2" s="9"/>
      <c r="G2" s="7"/>
      <c r="H2" s="7"/>
      <c r="I2" s="7"/>
      <c r="J2" s="7"/>
      <c r="K2" s="7"/>
    </row>
    <row r="3" spans="1:29" ht="30" customHeight="1">
      <c r="A3" s="10"/>
      <c r="B3" s="7"/>
      <c r="C3" s="8"/>
      <c r="D3" s="11" t="s">
        <v>8</v>
      </c>
      <c r="E3" s="12">
        <v>2022</v>
      </c>
      <c r="F3" s="13"/>
      <c r="G3" s="14"/>
      <c r="H3" s="14"/>
      <c r="I3" s="14"/>
    </row>
    <row r="4" spans="1:29" ht="21.75" customHeight="1">
      <c r="A4" s="10"/>
      <c r="B4" s="7"/>
      <c r="C4" s="8"/>
      <c r="D4" s="291" t="s">
        <v>436</v>
      </c>
      <c r="E4" s="15"/>
      <c r="F4" s="16" t="s">
        <v>9</v>
      </c>
      <c r="G4" s="17">
        <v>44824</v>
      </c>
      <c r="H4" s="8"/>
      <c r="I4" s="8"/>
      <c r="J4" s="8"/>
      <c r="K4" s="8"/>
    </row>
    <row r="5" spans="1:29" ht="19.5" customHeight="1">
      <c r="B5" s="7"/>
      <c r="C5" s="8"/>
      <c r="D5" s="7"/>
      <c r="E5" s="7"/>
      <c r="H5" s="18"/>
      <c r="I5" s="18"/>
      <c r="J5" s="18"/>
      <c r="K5" s="18"/>
    </row>
    <row r="6" spans="1:29" ht="24" customHeight="1">
      <c r="B6" s="7"/>
      <c r="C6" s="8"/>
      <c r="D6" s="19" t="s">
        <v>10</v>
      </c>
      <c r="E6" s="19"/>
      <c r="F6" s="19"/>
      <c r="G6" s="20"/>
      <c r="H6" s="18"/>
      <c r="I6" s="18"/>
      <c r="J6" s="18"/>
      <c r="K6" s="18"/>
    </row>
    <row r="7" spans="1:29" ht="31.5" customHeight="1">
      <c r="B7" s="7"/>
      <c r="C7" s="8"/>
      <c r="D7" s="369" t="s">
        <v>11</v>
      </c>
      <c r="E7" s="370"/>
      <c r="F7" s="370"/>
      <c r="G7" s="371"/>
      <c r="H7" s="21"/>
      <c r="I7" s="22" t="str">
        <f>IF(I$8="kurzfristig",IF(H7="","Übersicht CO2-Reduktionen",""),"")</f>
        <v/>
      </c>
      <c r="J7" s="22" t="str">
        <f t="shared" ref="J7:Y7" si="0">IF(J$8="kurzfristig",IF(I7="","Übersicht CO2-Reduktionen",""),"")</f>
        <v/>
      </c>
      <c r="K7" s="22" t="str">
        <f t="shared" si="0"/>
        <v/>
      </c>
      <c r="L7" s="22" t="str">
        <f t="shared" si="0"/>
        <v/>
      </c>
      <c r="M7" s="22" t="str">
        <f t="shared" si="0"/>
        <v>Übersicht CO2-Reduktionen</v>
      </c>
      <c r="N7" s="22" t="str">
        <f t="shared" si="0"/>
        <v/>
      </c>
      <c r="O7" s="22" t="str">
        <f t="shared" si="0"/>
        <v/>
      </c>
      <c r="P7" s="22" t="str">
        <f t="shared" si="0"/>
        <v/>
      </c>
      <c r="Q7" s="22" t="str">
        <f t="shared" si="0"/>
        <v/>
      </c>
      <c r="R7" s="22" t="str">
        <f t="shared" si="0"/>
        <v/>
      </c>
      <c r="S7" s="22" t="str">
        <f t="shared" si="0"/>
        <v/>
      </c>
      <c r="T7" s="22" t="str">
        <f t="shared" si="0"/>
        <v/>
      </c>
      <c r="U7" s="22" t="str">
        <f t="shared" si="0"/>
        <v/>
      </c>
      <c r="V7" s="22" t="str">
        <f t="shared" si="0"/>
        <v/>
      </c>
      <c r="W7" s="22" t="str">
        <f t="shared" si="0"/>
        <v/>
      </c>
      <c r="X7" s="22" t="str">
        <f t="shared" si="0"/>
        <v/>
      </c>
      <c r="Y7" s="22" t="str">
        <f t="shared" si="0"/>
        <v/>
      </c>
      <c r="Z7" s="23" t="str">
        <f>IF(Z8="kurzfristig","Übersicht CO2-Reduktionen","")</f>
        <v/>
      </c>
      <c r="AA7" s="24"/>
      <c r="AB7" s="24"/>
      <c r="AC7" s="24"/>
    </row>
    <row r="8" spans="1:29" ht="24" customHeight="1">
      <c r="B8" s="7"/>
      <c r="C8" s="8"/>
      <c r="D8" s="372"/>
      <c r="E8" s="373"/>
      <c r="F8" s="373"/>
      <c r="G8" s="374"/>
      <c r="H8" s="25"/>
      <c r="I8" s="26" t="str">
        <f t="shared" ref="I8:M8" si="1">IF((I9-$E$3-2)&lt;-1,"Vergangenheit",IF((I9-$E$3-2)&lt;1,"kurzfristig",IF((I9-$E$3-2)&lt;3,"mittelfristig","langfristig")))</f>
        <v>Vergangenheit</v>
      </c>
      <c r="J8" s="26" t="str">
        <f t="shared" si="1"/>
        <v>Vergangenheit</v>
      </c>
      <c r="K8" s="26" t="str">
        <f t="shared" si="1"/>
        <v>Vergangenheit</v>
      </c>
      <c r="L8" s="26" t="str">
        <f t="shared" si="1"/>
        <v>Vergangenheit</v>
      </c>
      <c r="M8" s="26" t="str">
        <f t="shared" si="1"/>
        <v>kurzfristig</v>
      </c>
      <c r="N8" s="26" t="str">
        <f t="shared" ref="N8:O8" si="2">IF((N9-$E$3-2)&lt;-1,"Vergangenheit",IF((N9-$E$3-2)&lt;1,"kurzfristig",IF((N9-$E$3-2)&lt;3,"mittelfristig","langfristig")))</f>
        <v>mittelfristig</v>
      </c>
      <c r="O8" s="26" t="str">
        <f t="shared" si="2"/>
        <v>langfristig</v>
      </c>
      <c r="P8" s="26" t="str">
        <f t="shared" ref="P8:Z8" si="3">IF((P9-$E$3-2)&lt;0,"Vergangenheit",IF((P9-$E$3-2)&lt;1,"kurzfristig",IF((P9-$E$3-2)&lt;3,"mittelfristig","langfristig")))</f>
        <v>langfristig</v>
      </c>
      <c r="Q8" s="26" t="str">
        <f t="shared" si="3"/>
        <v>langfristig</v>
      </c>
      <c r="R8" s="26" t="str">
        <f t="shared" si="3"/>
        <v>langfristig</v>
      </c>
      <c r="S8" s="26" t="str">
        <f t="shared" si="3"/>
        <v>langfristig</v>
      </c>
      <c r="T8" s="26" t="str">
        <f t="shared" si="3"/>
        <v>langfristig</v>
      </c>
      <c r="U8" s="26" t="str">
        <f t="shared" si="3"/>
        <v>langfristig</v>
      </c>
      <c r="V8" s="26" t="str">
        <f t="shared" si="3"/>
        <v>langfristig</v>
      </c>
      <c r="W8" s="26" t="str">
        <f t="shared" si="3"/>
        <v>langfristig</v>
      </c>
      <c r="X8" s="26" t="str">
        <f t="shared" si="3"/>
        <v>langfristig</v>
      </c>
      <c r="Y8" s="26" t="str">
        <f t="shared" si="3"/>
        <v>langfristig</v>
      </c>
      <c r="Z8" s="27" t="str">
        <f t="shared" si="3"/>
        <v>langfristig</v>
      </c>
      <c r="AA8" s="24"/>
      <c r="AB8" s="24"/>
      <c r="AC8" s="24"/>
    </row>
    <row r="9" spans="1:29" ht="24" customHeight="1">
      <c r="B9" s="7"/>
      <c r="C9" s="8"/>
      <c r="D9" s="375"/>
      <c r="E9" s="376"/>
      <c r="F9" s="376"/>
      <c r="G9" s="377"/>
      <c r="H9" s="28" t="s">
        <v>12</v>
      </c>
      <c r="I9" s="29">
        <v>2010</v>
      </c>
      <c r="J9" s="30">
        <v>2013</v>
      </c>
      <c r="K9" s="31">
        <v>2020</v>
      </c>
      <c r="L9" s="30">
        <f>ODD(K9)+1</f>
        <v>2022</v>
      </c>
      <c r="M9" s="30">
        <f>L9+2</f>
        <v>2024</v>
      </c>
      <c r="N9" s="30">
        <f>M9+2</f>
        <v>2026</v>
      </c>
      <c r="O9" s="30">
        <f t="shared" ref="O9:Z9" si="4">N9+2</f>
        <v>2028</v>
      </c>
      <c r="P9" s="30">
        <f t="shared" si="4"/>
        <v>2030</v>
      </c>
      <c r="Q9" s="30">
        <f t="shared" si="4"/>
        <v>2032</v>
      </c>
      <c r="R9" s="30">
        <f t="shared" si="4"/>
        <v>2034</v>
      </c>
      <c r="S9" s="30">
        <f t="shared" si="4"/>
        <v>2036</v>
      </c>
      <c r="T9" s="30">
        <f t="shared" si="4"/>
        <v>2038</v>
      </c>
      <c r="U9" s="30">
        <f t="shared" si="4"/>
        <v>2040</v>
      </c>
      <c r="V9" s="30">
        <f t="shared" si="4"/>
        <v>2042</v>
      </c>
      <c r="W9" s="30">
        <f t="shared" si="4"/>
        <v>2044</v>
      </c>
      <c r="X9" s="30">
        <f t="shared" si="4"/>
        <v>2046</v>
      </c>
      <c r="Y9" s="30">
        <f t="shared" si="4"/>
        <v>2048</v>
      </c>
      <c r="Z9" s="32">
        <f t="shared" si="4"/>
        <v>2050</v>
      </c>
      <c r="AA9" s="24"/>
      <c r="AB9" s="24"/>
      <c r="AC9" s="24"/>
    </row>
    <row r="10" spans="1:29" ht="24" customHeight="1">
      <c r="B10" s="7"/>
      <c r="C10" s="8"/>
      <c r="D10" s="387" t="s">
        <v>13</v>
      </c>
      <c r="E10" s="387"/>
      <c r="F10" s="387"/>
      <c r="G10" s="33"/>
      <c r="H10" s="34" t="s">
        <v>14</v>
      </c>
      <c r="I10" s="35" t="str">
        <f t="shared" ref="I10:N10" si="5">IF(I27=0,"",I27)</f>
        <v/>
      </c>
      <c r="J10" s="36" t="str">
        <f t="shared" si="5"/>
        <v/>
      </c>
      <c r="K10" s="36" t="str">
        <f t="shared" si="5"/>
        <v/>
      </c>
      <c r="L10" s="36" t="str">
        <f t="shared" si="5"/>
        <v/>
      </c>
      <c r="M10" s="36" t="str">
        <f t="shared" si="5"/>
        <v/>
      </c>
      <c r="N10" s="36" t="str">
        <f t="shared" si="5"/>
        <v/>
      </c>
      <c r="O10" s="36" t="str">
        <f t="shared" ref="O10:Z10" si="6">IF(O27=0,"",O27)</f>
        <v/>
      </c>
      <c r="P10" s="36" t="str">
        <f t="shared" si="6"/>
        <v/>
      </c>
      <c r="Q10" s="36" t="str">
        <f t="shared" si="6"/>
        <v/>
      </c>
      <c r="R10" s="36" t="str">
        <f t="shared" si="6"/>
        <v/>
      </c>
      <c r="S10" s="36" t="str">
        <f t="shared" si="6"/>
        <v/>
      </c>
      <c r="T10" s="36" t="str">
        <f t="shared" si="6"/>
        <v/>
      </c>
      <c r="U10" s="36" t="str">
        <f t="shared" si="6"/>
        <v/>
      </c>
      <c r="V10" s="36" t="str">
        <f t="shared" si="6"/>
        <v/>
      </c>
      <c r="W10" s="36" t="str">
        <f t="shared" si="6"/>
        <v/>
      </c>
      <c r="X10" s="36" t="str">
        <f t="shared" si="6"/>
        <v/>
      </c>
      <c r="Y10" s="36" t="str">
        <f t="shared" si="6"/>
        <v/>
      </c>
      <c r="Z10" s="37" t="str">
        <f t="shared" si="6"/>
        <v/>
      </c>
      <c r="AA10" s="24"/>
      <c r="AB10" s="24"/>
      <c r="AC10" s="24"/>
    </row>
    <row r="11" spans="1:29" ht="24" customHeight="1">
      <c r="B11" s="7"/>
      <c r="C11" s="8"/>
      <c r="D11" s="369" t="s">
        <v>15</v>
      </c>
      <c r="E11" s="370"/>
      <c r="F11" s="393"/>
      <c r="G11" s="38">
        <v>0.37894954609607207</v>
      </c>
      <c r="H11" s="34" t="s">
        <v>16</v>
      </c>
      <c r="I11" s="35" t="str">
        <f>IF(I99=0,"",I99)</f>
        <v/>
      </c>
      <c r="J11" s="36">
        <f>IF(J99=0,"",J99)</f>
        <v>207700</v>
      </c>
      <c r="K11" s="36">
        <f>IF(K99=0,"",K99)</f>
        <v>307900</v>
      </c>
      <c r="L11" s="36">
        <f>IF(L99=0,"",L99)</f>
        <v>307900</v>
      </c>
      <c r="M11" s="36">
        <f t="shared" ref="M11:N11" si="7">IF(M99=0,"",M99)</f>
        <v>307900</v>
      </c>
      <c r="N11" s="36">
        <f t="shared" si="7"/>
        <v>307900</v>
      </c>
      <c r="O11" s="36">
        <f t="shared" ref="O11:Z11" si="8">IF(O99=0,"",O99)</f>
        <v>307900</v>
      </c>
      <c r="P11" s="36">
        <f t="shared" si="8"/>
        <v>307900</v>
      </c>
      <c r="Q11" s="36">
        <f t="shared" si="8"/>
        <v>307900</v>
      </c>
      <c r="R11" s="36">
        <f t="shared" si="8"/>
        <v>307900</v>
      </c>
      <c r="S11" s="36">
        <f t="shared" si="8"/>
        <v>307900</v>
      </c>
      <c r="T11" s="36">
        <f t="shared" si="8"/>
        <v>307900</v>
      </c>
      <c r="U11" s="36">
        <f t="shared" si="8"/>
        <v>307900</v>
      </c>
      <c r="V11" s="36">
        <f t="shared" si="8"/>
        <v>307900</v>
      </c>
      <c r="W11" s="36">
        <f t="shared" si="8"/>
        <v>307900</v>
      </c>
      <c r="X11" s="36">
        <f t="shared" si="8"/>
        <v>307900</v>
      </c>
      <c r="Y11" s="36">
        <f t="shared" si="8"/>
        <v>307900</v>
      </c>
      <c r="Z11" s="37">
        <f t="shared" si="8"/>
        <v>307900</v>
      </c>
      <c r="AA11" s="24"/>
      <c r="AB11" s="24"/>
      <c r="AC11" s="24"/>
    </row>
    <row r="12" spans="1:29" ht="24" customHeight="1">
      <c r="B12" s="7"/>
      <c r="C12" s="8"/>
      <c r="D12" s="372" t="s">
        <v>17</v>
      </c>
      <c r="E12" s="373"/>
      <c r="F12" s="394"/>
      <c r="G12" s="39">
        <v>0.58642280742285824</v>
      </c>
      <c r="H12" s="34" t="s">
        <v>18</v>
      </c>
      <c r="I12" s="35" t="str">
        <f>IF(I137=0,"",I137)</f>
        <v/>
      </c>
      <c r="J12" s="36">
        <f>IF(J137=0,"",J137)</f>
        <v>34700</v>
      </c>
      <c r="K12" s="36">
        <f>IF(K137=0,"",K137)</f>
        <v>42600</v>
      </c>
      <c r="L12" s="36">
        <f>IF(L137=0,"",L137)</f>
        <v>42600</v>
      </c>
      <c r="M12" s="36">
        <f t="shared" ref="M12:N12" si="9">IF(M137=0,"",M137)</f>
        <v>42600</v>
      </c>
      <c r="N12" s="36">
        <f t="shared" si="9"/>
        <v>42600</v>
      </c>
      <c r="O12" s="36">
        <f t="shared" ref="O12:Z12" si="10">IF(O137=0,"",O137)</f>
        <v>42600</v>
      </c>
      <c r="P12" s="36">
        <f t="shared" si="10"/>
        <v>42600</v>
      </c>
      <c r="Q12" s="36">
        <f t="shared" si="10"/>
        <v>42600</v>
      </c>
      <c r="R12" s="36">
        <f t="shared" si="10"/>
        <v>42600</v>
      </c>
      <c r="S12" s="36">
        <f t="shared" si="10"/>
        <v>42600</v>
      </c>
      <c r="T12" s="36">
        <f t="shared" si="10"/>
        <v>42600</v>
      </c>
      <c r="U12" s="36">
        <f t="shared" si="10"/>
        <v>42600</v>
      </c>
      <c r="V12" s="36">
        <f t="shared" si="10"/>
        <v>42600</v>
      </c>
      <c r="W12" s="36">
        <f t="shared" si="10"/>
        <v>42600</v>
      </c>
      <c r="X12" s="36">
        <f t="shared" si="10"/>
        <v>42600</v>
      </c>
      <c r="Y12" s="36">
        <f t="shared" si="10"/>
        <v>42600</v>
      </c>
      <c r="Z12" s="37">
        <f t="shared" si="10"/>
        <v>42600</v>
      </c>
      <c r="AA12" s="24"/>
      <c r="AB12" s="24"/>
      <c r="AC12" s="24"/>
    </row>
    <row r="13" spans="1:29" ht="24" customHeight="1">
      <c r="B13" s="7"/>
      <c r="C13" s="8"/>
      <c r="D13" s="375" t="s">
        <v>19</v>
      </c>
      <c r="E13" s="376"/>
      <c r="F13" s="392"/>
      <c r="G13" s="40">
        <v>2007</v>
      </c>
      <c r="H13" s="34" t="s">
        <v>20</v>
      </c>
      <c r="I13" s="35" t="str">
        <f t="shared" ref="I13:N13" si="11">IF(I205=0,"",I205)</f>
        <v/>
      </c>
      <c r="J13" s="36">
        <f t="shared" si="11"/>
        <v>3400</v>
      </c>
      <c r="K13" s="36">
        <f t="shared" si="11"/>
        <v>3800</v>
      </c>
      <c r="L13" s="36">
        <f t="shared" si="11"/>
        <v>3800</v>
      </c>
      <c r="M13" s="36">
        <f t="shared" si="11"/>
        <v>3800</v>
      </c>
      <c r="N13" s="36">
        <f t="shared" si="11"/>
        <v>3800</v>
      </c>
      <c r="O13" s="36">
        <f>IF(O205=0,"",O205)</f>
        <v>3800</v>
      </c>
      <c r="P13" s="36">
        <f t="shared" ref="P13:Z13" si="12">IF(P205=0,"",P205)</f>
        <v>3400</v>
      </c>
      <c r="Q13" s="36">
        <f t="shared" si="12"/>
        <v>3400</v>
      </c>
      <c r="R13" s="36">
        <f t="shared" si="12"/>
        <v>3400</v>
      </c>
      <c r="S13" s="36">
        <f t="shared" si="12"/>
        <v>3400</v>
      </c>
      <c r="T13" s="36">
        <f t="shared" si="12"/>
        <v>3400</v>
      </c>
      <c r="U13" s="36">
        <f t="shared" si="12"/>
        <v>3400</v>
      </c>
      <c r="V13" s="36">
        <f t="shared" si="12"/>
        <v>3400</v>
      </c>
      <c r="W13" s="36">
        <f t="shared" si="12"/>
        <v>3400</v>
      </c>
      <c r="X13" s="36">
        <f t="shared" si="12"/>
        <v>3400</v>
      </c>
      <c r="Y13" s="36">
        <f t="shared" si="12"/>
        <v>3400</v>
      </c>
      <c r="Z13" s="37">
        <f t="shared" si="12"/>
        <v>3400</v>
      </c>
      <c r="AA13" s="24"/>
      <c r="AB13" s="24"/>
      <c r="AC13" s="24"/>
    </row>
    <row r="14" spans="1:29" ht="24" customHeight="1">
      <c r="B14" s="7"/>
      <c r="C14" s="8"/>
      <c r="D14" s="41" t="s">
        <v>21</v>
      </c>
      <c r="E14" s="41"/>
      <c r="F14" s="41"/>
      <c r="G14" s="42"/>
      <c r="H14" s="34" t="s">
        <v>22</v>
      </c>
      <c r="I14" s="35" t="str">
        <f t="shared" ref="I14:O14" si="13">IF(I249=0,"",I249)</f>
        <v/>
      </c>
      <c r="J14" s="36">
        <f t="shared" si="13"/>
        <v>250</v>
      </c>
      <c r="K14" s="36">
        <f t="shared" si="13"/>
        <v>250</v>
      </c>
      <c r="L14" s="36">
        <f t="shared" si="13"/>
        <v>250</v>
      </c>
      <c r="M14" s="36">
        <f t="shared" si="13"/>
        <v>250</v>
      </c>
      <c r="N14" s="36">
        <f t="shared" si="13"/>
        <v>250</v>
      </c>
      <c r="O14" s="36">
        <f t="shared" si="13"/>
        <v>250</v>
      </c>
      <c r="P14" s="36">
        <f t="shared" ref="P14:Z14" si="14">IF(P241=0,"",P241)</f>
        <v>250</v>
      </c>
      <c r="Q14" s="36">
        <f t="shared" si="14"/>
        <v>250</v>
      </c>
      <c r="R14" s="36">
        <f t="shared" si="14"/>
        <v>250</v>
      </c>
      <c r="S14" s="36">
        <f t="shared" si="14"/>
        <v>250</v>
      </c>
      <c r="T14" s="36">
        <f t="shared" si="14"/>
        <v>250</v>
      </c>
      <c r="U14" s="36">
        <f t="shared" si="14"/>
        <v>250</v>
      </c>
      <c r="V14" s="36">
        <f t="shared" si="14"/>
        <v>250</v>
      </c>
      <c r="W14" s="36">
        <f t="shared" si="14"/>
        <v>250</v>
      </c>
      <c r="X14" s="36">
        <f t="shared" si="14"/>
        <v>250</v>
      </c>
      <c r="Y14" s="36">
        <f t="shared" si="14"/>
        <v>250</v>
      </c>
      <c r="Z14" s="37">
        <f t="shared" si="14"/>
        <v>250</v>
      </c>
      <c r="AA14" s="24"/>
      <c r="AB14" s="24"/>
      <c r="AC14" s="24"/>
    </row>
    <row r="15" spans="1:29" ht="24" customHeight="1">
      <c r="B15" s="7"/>
      <c r="C15" s="8"/>
      <c r="D15" s="388" t="str">
        <f>'CO2-Schulbilanz'!A27</f>
        <v xml:space="preserve">CO2-Emissionen für Strom, Heizenergie, </v>
      </c>
      <c r="E15" s="389"/>
      <c r="F15" s="389"/>
      <c r="G15" s="43">
        <f>'CO2-Schulbilanz'!E8</f>
        <v>529869.54799999995</v>
      </c>
      <c r="H15" s="34" t="s">
        <v>23</v>
      </c>
      <c r="I15" s="35" t="str">
        <f t="shared" ref="I15:O15" si="15">IF(I285=0,"",I285)</f>
        <v/>
      </c>
      <c r="J15" s="36">
        <f t="shared" si="15"/>
        <v>8400</v>
      </c>
      <c r="K15" s="36">
        <f t="shared" si="15"/>
        <v>40100</v>
      </c>
      <c r="L15" s="36">
        <f t="shared" si="15"/>
        <v>40100</v>
      </c>
      <c r="M15" s="36">
        <f t="shared" si="15"/>
        <v>40100</v>
      </c>
      <c r="N15" s="36">
        <f t="shared" si="15"/>
        <v>40100</v>
      </c>
      <c r="O15" s="36">
        <f t="shared" si="15"/>
        <v>40100</v>
      </c>
      <c r="P15" s="36">
        <f t="shared" ref="P15:Z15" si="16">IF(P277=0,"",P277)</f>
        <v>40100</v>
      </c>
      <c r="Q15" s="36">
        <f t="shared" si="16"/>
        <v>40100</v>
      </c>
      <c r="R15" s="36">
        <f t="shared" si="16"/>
        <v>40100</v>
      </c>
      <c r="S15" s="36">
        <f t="shared" si="16"/>
        <v>40100</v>
      </c>
      <c r="T15" s="36">
        <f t="shared" si="16"/>
        <v>40100</v>
      </c>
      <c r="U15" s="36">
        <f t="shared" si="16"/>
        <v>40100</v>
      </c>
      <c r="V15" s="36">
        <f t="shared" si="16"/>
        <v>40100</v>
      </c>
      <c r="W15" s="36">
        <f t="shared" si="16"/>
        <v>40100</v>
      </c>
      <c r="X15" s="36">
        <f t="shared" si="16"/>
        <v>40100</v>
      </c>
      <c r="Y15" s="36">
        <f t="shared" si="16"/>
        <v>40100</v>
      </c>
      <c r="Z15" s="37">
        <f t="shared" si="16"/>
        <v>40100</v>
      </c>
      <c r="AA15" s="24"/>
      <c r="AB15" s="24"/>
      <c r="AC15" s="24"/>
    </row>
    <row r="16" spans="1:29" ht="24" customHeight="1">
      <c r="B16" s="7"/>
      <c r="C16" s="8"/>
      <c r="D16" s="390" t="s">
        <v>24</v>
      </c>
      <c r="E16" s="391"/>
      <c r="F16" s="391"/>
      <c r="G16" s="44">
        <f>G13</f>
        <v>2007</v>
      </c>
      <c r="H16" s="45" t="s">
        <v>25</v>
      </c>
      <c r="I16" s="46" t="str">
        <f t="shared" ref="I16:O16" si="17">IF(I321=0,"",I321)</f>
        <v/>
      </c>
      <c r="J16" s="47" t="str">
        <f t="shared" si="17"/>
        <v/>
      </c>
      <c r="K16" s="47" t="str">
        <f t="shared" si="17"/>
        <v/>
      </c>
      <c r="L16" s="47" t="str">
        <f t="shared" si="17"/>
        <v/>
      </c>
      <c r="M16" s="47" t="str">
        <f t="shared" si="17"/>
        <v/>
      </c>
      <c r="N16" s="47" t="str">
        <f t="shared" si="17"/>
        <v/>
      </c>
      <c r="O16" s="47" t="str">
        <f t="shared" si="17"/>
        <v/>
      </c>
      <c r="P16" s="47" t="str">
        <f t="shared" ref="P16:Z16" si="18">IF(P313=0,"",P313)</f>
        <v/>
      </c>
      <c r="Q16" s="47" t="str">
        <f t="shared" si="18"/>
        <v/>
      </c>
      <c r="R16" s="47" t="str">
        <f t="shared" si="18"/>
        <v/>
      </c>
      <c r="S16" s="47" t="str">
        <f t="shared" si="18"/>
        <v/>
      </c>
      <c r="T16" s="47" t="str">
        <f t="shared" si="18"/>
        <v/>
      </c>
      <c r="U16" s="47" t="str">
        <f t="shared" si="18"/>
        <v/>
      </c>
      <c r="V16" s="47" t="str">
        <f t="shared" si="18"/>
        <v/>
      </c>
      <c r="W16" s="47" t="str">
        <f t="shared" si="18"/>
        <v/>
      </c>
      <c r="X16" s="47" t="str">
        <f t="shared" si="18"/>
        <v/>
      </c>
      <c r="Y16" s="47" t="str">
        <f t="shared" si="18"/>
        <v/>
      </c>
      <c r="Z16" s="48" t="str">
        <f t="shared" si="18"/>
        <v/>
      </c>
      <c r="AA16" s="24"/>
      <c r="AB16" s="24"/>
      <c r="AC16" s="24"/>
    </row>
    <row r="17" spans="2:29" ht="24" customHeight="1">
      <c r="B17" s="7"/>
      <c r="C17" s="8"/>
      <c r="D17" s="49" t="s">
        <v>8</v>
      </c>
      <c r="E17" s="49"/>
      <c r="F17" s="49"/>
      <c r="G17" s="50"/>
      <c r="H17" s="378" t="s">
        <v>26</v>
      </c>
      <c r="I17" s="51">
        <f t="shared" ref="I17:N17" si="19">-SUM(I10:I16)</f>
        <v>0</v>
      </c>
      <c r="J17" s="52">
        <f t="shared" si="19"/>
        <v>-254450</v>
      </c>
      <c r="K17" s="52">
        <f t="shared" si="19"/>
        <v>-394650</v>
      </c>
      <c r="L17" s="52">
        <f t="shared" si="19"/>
        <v>-394650</v>
      </c>
      <c r="M17" s="52">
        <f t="shared" si="19"/>
        <v>-394650</v>
      </c>
      <c r="N17" s="52">
        <f t="shared" si="19"/>
        <v>-394650</v>
      </c>
      <c r="O17" s="52">
        <f t="shared" ref="O17:Z17" si="20">-SUM(O10:O16)</f>
        <v>-394650</v>
      </c>
      <c r="P17" s="52">
        <f t="shared" si="20"/>
        <v>-394250</v>
      </c>
      <c r="Q17" s="52">
        <f t="shared" si="20"/>
        <v>-394250</v>
      </c>
      <c r="R17" s="52">
        <f t="shared" si="20"/>
        <v>-394250</v>
      </c>
      <c r="S17" s="52">
        <f t="shared" si="20"/>
        <v>-394250</v>
      </c>
      <c r="T17" s="52">
        <f t="shared" si="20"/>
        <v>-394250</v>
      </c>
      <c r="U17" s="52">
        <f t="shared" si="20"/>
        <v>-394250</v>
      </c>
      <c r="V17" s="52">
        <f t="shared" si="20"/>
        <v>-394250</v>
      </c>
      <c r="W17" s="52">
        <f t="shared" si="20"/>
        <v>-394250</v>
      </c>
      <c r="X17" s="52">
        <f t="shared" si="20"/>
        <v>-394250</v>
      </c>
      <c r="Y17" s="52">
        <f t="shared" si="20"/>
        <v>-394250</v>
      </c>
      <c r="Z17" s="53">
        <f t="shared" si="20"/>
        <v>-394250</v>
      </c>
      <c r="AA17" s="24"/>
      <c r="AB17" s="24"/>
      <c r="AC17" s="24"/>
    </row>
    <row r="18" spans="2:29" ht="24" customHeight="1">
      <c r="B18" s="7"/>
      <c r="C18" s="8"/>
      <c r="D18" s="369" t="s">
        <v>27</v>
      </c>
      <c r="E18" s="370"/>
      <c r="F18" s="370"/>
      <c r="G18" s="371"/>
      <c r="H18" s="379"/>
      <c r="I18" s="54">
        <f t="shared" ref="I18:Z18" si="21">I17/$G$15</f>
        <v>0</v>
      </c>
      <c r="J18" s="55">
        <f t="shared" si="21"/>
        <v>-0.48021253714319895</v>
      </c>
      <c r="K18" s="55">
        <f t="shared" si="21"/>
        <v>-0.74480596495800144</v>
      </c>
      <c r="L18" s="55">
        <f t="shared" si="21"/>
        <v>-0.74480596495800144</v>
      </c>
      <c r="M18" s="55">
        <f t="shared" si="21"/>
        <v>-0.74480596495800144</v>
      </c>
      <c r="N18" s="55">
        <f t="shared" si="21"/>
        <v>-0.74480596495800144</v>
      </c>
      <c r="O18" s="55">
        <f t="shared" si="21"/>
        <v>-0.74480596495800144</v>
      </c>
      <c r="P18" s="55">
        <f t="shared" si="21"/>
        <v>-0.74405106216823025</v>
      </c>
      <c r="Q18" s="55">
        <f t="shared" si="21"/>
        <v>-0.74405106216823025</v>
      </c>
      <c r="R18" s="55">
        <f t="shared" si="21"/>
        <v>-0.74405106216823025</v>
      </c>
      <c r="S18" s="55">
        <f t="shared" si="21"/>
        <v>-0.74405106216823025</v>
      </c>
      <c r="T18" s="55">
        <f t="shared" si="21"/>
        <v>-0.74405106216823025</v>
      </c>
      <c r="U18" s="55">
        <f t="shared" si="21"/>
        <v>-0.74405106216823025</v>
      </c>
      <c r="V18" s="55">
        <f t="shared" si="21"/>
        <v>-0.74405106216823025</v>
      </c>
      <c r="W18" s="55">
        <f t="shared" si="21"/>
        <v>-0.74405106216823025</v>
      </c>
      <c r="X18" s="55">
        <f t="shared" si="21"/>
        <v>-0.74405106216823025</v>
      </c>
      <c r="Y18" s="55">
        <f t="shared" si="21"/>
        <v>-0.74405106216823025</v>
      </c>
      <c r="Z18" s="56">
        <f t="shared" si="21"/>
        <v>-0.74405106216823025</v>
      </c>
      <c r="AA18" s="24"/>
      <c r="AB18" s="24"/>
      <c r="AC18" s="24"/>
    </row>
    <row r="19" spans="2:29" ht="24" customHeight="1">
      <c r="B19" s="7"/>
      <c r="C19" s="8"/>
      <c r="D19" s="372"/>
      <c r="E19" s="373"/>
      <c r="F19" s="373"/>
      <c r="G19" s="374"/>
      <c r="H19" s="378" t="s">
        <v>28</v>
      </c>
      <c r="I19" s="51">
        <f>HLOOKUP(I9,'CO2-Schulbilanz'!$F$6:$AV$13,7,FALSE)</f>
        <v>-31919.806757487357</v>
      </c>
      <c r="J19" s="52">
        <f>HLOOKUP(J9,'CO2-Schulbilanz'!$F$6:$AV$13,7,FALSE)</f>
        <v>-61916.736332692613</v>
      </c>
      <c r="K19" s="52">
        <f>HLOOKUP(K9,'CO2-Schulbilanz'!$F$6:$AV$13,7,FALSE)</f>
        <v>-125069.38586555613</v>
      </c>
      <c r="L19" s="52">
        <f>HLOOKUP(L9,'CO2-Schulbilanz'!$F$6:$AV$13,7,FALSE)</f>
        <v>-141494.15017023258</v>
      </c>
      <c r="M19" s="52">
        <f>HLOOKUP(M9,'CO2-Schulbilanz'!$F$6:$AV$13,7,FALSE)</f>
        <v>-157252.47975551139</v>
      </c>
      <c r="N19" s="52">
        <f>HLOOKUP(N9,'CO2-Schulbilanz'!$F$6:$AV$13,7,FALSE)</f>
        <v>-172371.41520638851</v>
      </c>
      <c r="O19" s="52">
        <f>HLOOKUP(O9,'CO2-Schulbilanz'!$F$6:$AV$13,7,FALSE)</f>
        <v>-186876.89993627556</v>
      </c>
      <c r="P19" s="52">
        <f>HLOOKUP(P9,'CO2-Schulbilanz'!$F$6:$AV$13,7,FALSE)</f>
        <v>-200793.82470473071</v>
      </c>
      <c r="Q19" s="52">
        <f>HLOOKUP(Q9,'CO2-Schulbilanz'!$F$6:$AV$13,7,FALSE)</f>
        <v>-213904.66691987438</v>
      </c>
      <c r="R19" s="52">
        <f>HLOOKUP(R9,'CO2-Schulbilanz'!$F$6:$AV$13,7,FALSE)</f>
        <v>-226493.15463901003</v>
      </c>
      <c r="S19" s="52">
        <f>HLOOKUP(S9,'CO2-Schulbilanz'!$F$6:$AV$13,7,FALSE)</f>
        <v>-238580.09920400428</v>
      </c>
      <c r="T19" s="52">
        <f>HLOOKUP(T9,'CO2-Schulbilanz'!$F$6:$AV$13,7,FALSE)</f>
        <v>-250185.48280343122</v>
      </c>
      <c r="U19" s="52">
        <f>HLOOKUP(U9,'CO2-Schulbilanz'!$F$6:$AV$13,7,FALSE)</f>
        <v>-261328.49150721211</v>
      </c>
      <c r="V19" s="52">
        <f>HLOOKUP(V9,'CO2-Schulbilanz'!$F$6:$AV$13,7,FALSE)</f>
        <v>-272027.54698510841</v>
      </c>
      <c r="W19" s="52">
        <f>HLOOKUP(W9,'CO2-Schulbilanz'!$F$6:$AV$13,7,FALSE)</f>
        <v>-282300.33696150512</v>
      </c>
      <c r="X19" s="52">
        <f>HLOOKUP(X9,'CO2-Schulbilanz'!$F$6:$AV$13,7,FALSE)</f>
        <v>-292163.84445683297</v>
      </c>
      <c r="Y19" s="52">
        <f>HLOOKUP(Y9,'CO2-Schulbilanz'!$F$6:$AV$13,7,FALSE)</f>
        <v>-301634.37586397002</v>
      </c>
      <c r="Z19" s="53">
        <f>HLOOKUP(Z9,'CO2-Schulbilanz'!$F$6:$AV$13,7,FALSE)</f>
        <v>-310727.58790604066</v>
      </c>
      <c r="AA19" s="24"/>
      <c r="AB19" s="24"/>
      <c r="AC19" s="24"/>
    </row>
    <row r="20" spans="2:29" ht="24" customHeight="1">
      <c r="B20" s="7"/>
      <c r="C20" s="8"/>
      <c r="D20" s="375"/>
      <c r="E20" s="376"/>
      <c r="F20" s="376"/>
      <c r="G20" s="377"/>
      <c r="H20" s="379"/>
      <c r="I20" s="54">
        <f t="shared" ref="I20:Z20" si="22">I19/$G$15</f>
        <v>-6.0240877925461303E-2</v>
      </c>
      <c r="J20" s="55">
        <f t="shared" si="22"/>
        <v>-0.1168527924776923</v>
      </c>
      <c r="K20" s="55">
        <f t="shared" si="22"/>
        <v>-0.23603807076219474</v>
      </c>
      <c r="L20" s="55">
        <f t="shared" si="22"/>
        <v>-0.26703582174953105</v>
      </c>
      <c r="M20" s="55">
        <f t="shared" si="22"/>
        <v>-0.29677583916468325</v>
      </c>
      <c r="N20" s="55">
        <f t="shared" si="22"/>
        <v>-0.32530915554027751</v>
      </c>
      <c r="O20" s="55">
        <f t="shared" si="22"/>
        <v>-0.35268473276421536</v>
      </c>
      <c r="P20" s="55">
        <f t="shared" si="22"/>
        <v>-0.37894954609607179</v>
      </c>
      <c r="Q20" s="55">
        <f t="shared" si="22"/>
        <v>-0.40369307450722641</v>
      </c>
      <c r="R20" s="55">
        <f t="shared" si="22"/>
        <v>-0.42745078575266615</v>
      </c>
      <c r="S20" s="55">
        <f t="shared" si="22"/>
        <v>-0.45026195618247589</v>
      </c>
      <c r="T20" s="55">
        <f t="shared" si="22"/>
        <v>-0.47216429732140647</v>
      </c>
      <c r="U20" s="55">
        <f t="shared" si="22"/>
        <v>-0.4931940182137286</v>
      </c>
      <c r="V20" s="55">
        <f t="shared" si="22"/>
        <v>-0.51338588528418028</v>
      </c>
      <c r="W20" s="55">
        <f t="shared" si="22"/>
        <v>-0.53277327981396871</v>
      </c>
      <c r="X20" s="55">
        <f t="shared" si="22"/>
        <v>-0.55138825312684892</v>
      </c>
      <c r="Y20" s="55">
        <f t="shared" si="22"/>
        <v>-0.56926157957650747</v>
      </c>
      <c r="Z20" s="56">
        <f t="shared" si="22"/>
        <v>-0.58642280742285779</v>
      </c>
      <c r="AA20" s="24"/>
      <c r="AB20" s="24"/>
      <c r="AC20" s="24"/>
    </row>
    <row r="21" spans="2:29" ht="9" customHeight="1">
      <c r="B21" s="7"/>
      <c r="C21" s="8"/>
      <c r="G21" s="7"/>
      <c r="H21" s="7"/>
      <c r="I21" s="7"/>
      <c r="J21" s="7"/>
      <c r="K21" s="57"/>
    </row>
    <row r="22" spans="2:29" ht="9" customHeight="1">
      <c r="B22" s="7"/>
      <c r="C22" s="8"/>
      <c r="D22" s="58"/>
      <c r="E22" s="58"/>
      <c r="F22" s="58"/>
      <c r="G22" s="58"/>
      <c r="H22" s="58"/>
      <c r="I22" s="58"/>
      <c r="J22" s="58"/>
      <c r="K22" s="58"/>
    </row>
    <row r="23" spans="2:29" ht="31.5" customHeight="1">
      <c r="B23" s="7"/>
      <c r="C23" s="59"/>
      <c r="D23" s="60" t="s">
        <v>29</v>
      </c>
      <c r="E23" s="61"/>
      <c r="F23" s="61"/>
      <c r="G23" s="61"/>
      <c r="H23" s="61"/>
      <c r="I23" s="61"/>
      <c r="J23" s="61"/>
      <c r="K23" s="61"/>
      <c r="L23" s="61"/>
      <c r="M23" s="61"/>
      <c r="N23" s="61"/>
      <c r="O23" s="61"/>
      <c r="P23" s="61"/>
      <c r="Q23" s="61"/>
      <c r="R23" s="61"/>
      <c r="S23" s="61"/>
      <c r="T23" s="61"/>
      <c r="U23" s="61"/>
      <c r="V23" s="61"/>
      <c r="W23" s="61"/>
      <c r="X23" s="61"/>
      <c r="Y23" s="61"/>
      <c r="Z23" s="61"/>
    </row>
    <row r="24" spans="2:29" ht="21" customHeight="1">
      <c r="B24" s="7"/>
      <c r="C24" s="62"/>
      <c r="D24" s="63" t="s">
        <v>30</v>
      </c>
      <c r="E24" s="64"/>
      <c r="F24" s="64"/>
      <c r="G24" s="64"/>
      <c r="H24" s="64"/>
      <c r="I24" s="64"/>
      <c r="J24" s="64"/>
      <c r="K24" s="64"/>
      <c r="L24" s="64"/>
      <c r="M24" s="64"/>
      <c r="N24" s="64"/>
      <c r="O24" s="64"/>
      <c r="P24" s="64"/>
      <c r="Q24" s="64"/>
      <c r="R24" s="64"/>
      <c r="S24" s="64"/>
      <c r="T24" s="64"/>
      <c r="U24" s="64"/>
      <c r="V24" s="64"/>
      <c r="W24" s="64"/>
      <c r="X24" s="64"/>
      <c r="Y24" s="64"/>
      <c r="Z24" s="64"/>
    </row>
    <row r="25" spans="2:29" ht="33" customHeight="1">
      <c r="B25" s="7"/>
      <c r="C25" s="364" t="s">
        <v>31</v>
      </c>
      <c r="D25" s="364" t="s">
        <v>32</v>
      </c>
      <c r="E25" s="364" t="s">
        <v>33</v>
      </c>
      <c r="F25" s="364" t="s">
        <v>34</v>
      </c>
      <c r="G25" s="364" t="s">
        <v>35</v>
      </c>
      <c r="H25" s="365" t="s">
        <v>36</v>
      </c>
      <c r="I25" s="65" t="str">
        <f t="shared" ref="I25:Z25" si="23">IF(I$8="kurzfristig","Ziele CO2 &amp; Kompetenzen","")</f>
        <v/>
      </c>
      <c r="J25" s="66" t="str">
        <f t="shared" si="23"/>
        <v/>
      </c>
      <c r="K25" s="65" t="str">
        <f t="shared" si="23"/>
        <v/>
      </c>
      <c r="L25" s="66" t="str">
        <f t="shared" si="23"/>
        <v/>
      </c>
      <c r="M25" s="66" t="str">
        <f t="shared" si="23"/>
        <v>Ziele CO2 &amp; Kompetenzen</v>
      </c>
      <c r="N25" s="66" t="str">
        <f t="shared" si="23"/>
        <v/>
      </c>
      <c r="O25" s="66" t="str">
        <f t="shared" si="23"/>
        <v/>
      </c>
      <c r="P25" s="66" t="str">
        <f t="shared" si="23"/>
        <v/>
      </c>
      <c r="Q25" s="66" t="str">
        <f t="shared" si="23"/>
        <v/>
      </c>
      <c r="R25" s="66" t="str">
        <f t="shared" si="23"/>
        <v/>
      </c>
      <c r="S25" s="66" t="str">
        <f t="shared" si="23"/>
        <v/>
      </c>
      <c r="T25" s="66" t="str">
        <f t="shared" si="23"/>
        <v/>
      </c>
      <c r="U25" s="66" t="str">
        <f t="shared" si="23"/>
        <v/>
      </c>
      <c r="V25" s="66" t="str">
        <f t="shared" si="23"/>
        <v/>
      </c>
      <c r="W25" s="66" t="str">
        <f t="shared" si="23"/>
        <v/>
      </c>
      <c r="X25" s="66" t="str">
        <f t="shared" si="23"/>
        <v/>
      </c>
      <c r="Y25" s="66" t="str">
        <f t="shared" si="23"/>
        <v/>
      </c>
      <c r="Z25" s="66" t="str">
        <f t="shared" si="23"/>
        <v/>
      </c>
    </row>
    <row r="26" spans="2:29" ht="14.25" customHeight="1">
      <c r="B26" s="7"/>
      <c r="C26" s="364"/>
      <c r="D26" s="364"/>
      <c r="E26" s="364"/>
      <c r="F26" s="364"/>
      <c r="G26" s="364"/>
      <c r="H26" s="366"/>
      <c r="I26" s="67">
        <f>$I$9</f>
        <v>2010</v>
      </c>
      <c r="J26" s="67">
        <f>J$9</f>
        <v>2013</v>
      </c>
      <c r="K26" s="67">
        <f>K$9</f>
        <v>2020</v>
      </c>
      <c r="L26" s="67">
        <f>L$9</f>
        <v>2022</v>
      </c>
      <c r="M26" s="67">
        <f>L26+2</f>
        <v>2024</v>
      </c>
      <c r="N26" s="67">
        <f>M26+2</f>
        <v>2026</v>
      </c>
      <c r="O26" s="67">
        <f>N26+2</f>
        <v>2028</v>
      </c>
      <c r="P26" s="67">
        <f>O26+2</f>
        <v>2030</v>
      </c>
      <c r="Q26" s="67">
        <f t="shared" ref="Q26:V26" si="24">P26+2</f>
        <v>2032</v>
      </c>
      <c r="R26" s="67">
        <f t="shared" si="24"/>
        <v>2034</v>
      </c>
      <c r="S26" s="67">
        <f t="shared" si="24"/>
        <v>2036</v>
      </c>
      <c r="T26" s="67">
        <f t="shared" si="24"/>
        <v>2038</v>
      </c>
      <c r="U26" s="67">
        <f t="shared" si="24"/>
        <v>2040</v>
      </c>
      <c r="V26" s="67">
        <f t="shared" si="24"/>
        <v>2042</v>
      </c>
      <c r="W26" s="67">
        <f>V26+2</f>
        <v>2044</v>
      </c>
      <c r="X26" s="67">
        <f>W26+2</f>
        <v>2046</v>
      </c>
      <c r="Y26" s="67">
        <f>X26+2</f>
        <v>2048</v>
      </c>
      <c r="Z26" s="67">
        <f>Y26+2</f>
        <v>2050</v>
      </c>
    </row>
    <row r="27" spans="2:29" ht="24.75" customHeight="1">
      <c r="B27" s="7"/>
      <c r="C27" s="68"/>
      <c r="D27" s="69"/>
      <c r="E27" s="70"/>
      <c r="F27" s="70"/>
      <c r="G27" s="70"/>
      <c r="H27" s="71" t="s">
        <v>37</v>
      </c>
      <c r="I27" s="72">
        <f>SUM(I28:I57)</f>
        <v>0</v>
      </c>
      <c r="J27" s="72">
        <f t="shared" ref="J27:Z27" si="25">SUM(J28:J57)</f>
        <v>0</v>
      </c>
      <c r="K27" s="72">
        <f t="shared" si="25"/>
        <v>0</v>
      </c>
      <c r="L27" s="72">
        <f t="shared" si="25"/>
        <v>0</v>
      </c>
      <c r="M27" s="72">
        <f t="shared" si="25"/>
        <v>0</v>
      </c>
      <c r="N27" s="72">
        <f t="shared" si="25"/>
        <v>0</v>
      </c>
      <c r="O27" s="72">
        <f t="shared" si="25"/>
        <v>0</v>
      </c>
      <c r="P27" s="72">
        <f t="shared" si="25"/>
        <v>0</v>
      </c>
      <c r="Q27" s="72">
        <f t="shared" si="25"/>
        <v>0</v>
      </c>
      <c r="R27" s="72">
        <f t="shared" si="25"/>
        <v>0</v>
      </c>
      <c r="S27" s="72">
        <f t="shared" si="25"/>
        <v>0</v>
      </c>
      <c r="T27" s="72">
        <f t="shared" si="25"/>
        <v>0</v>
      </c>
      <c r="U27" s="72">
        <f t="shared" si="25"/>
        <v>0</v>
      </c>
      <c r="V27" s="72">
        <f t="shared" si="25"/>
        <v>0</v>
      </c>
      <c r="W27" s="72">
        <f t="shared" si="25"/>
        <v>0</v>
      </c>
      <c r="X27" s="72">
        <f t="shared" si="25"/>
        <v>0</v>
      </c>
      <c r="Y27" s="72">
        <f t="shared" si="25"/>
        <v>0</v>
      </c>
      <c r="Z27" s="72">
        <f t="shared" si="25"/>
        <v>0</v>
      </c>
    </row>
    <row r="28" spans="2:29" ht="29.25" customHeight="1">
      <c r="B28" s="7"/>
      <c r="C28" s="340" t="s">
        <v>38</v>
      </c>
      <c r="D28" s="355" t="s">
        <v>39</v>
      </c>
      <c r="E28" s="344">
        <v>2016</v>
      </c>
      <c r="F28" s="346" t="s">
        <v>2</v>
      </c>
      <c r="G28" s="344" t="s">
        <v>455</v>
      </c>
      <c r="H28" s="348" t="s">
        <v>431</v>
      </c>
      <c r="I28" s="73"/>
      <c r="J28" s="73">
        <f t="shared" ref="J28:J91" si="26">I28</f>
        <v>0</v>
      </c>
      <c r="K28" s="73">
        <f t="shared" ref="K28:Z91" si="27">J28</f>
        <v>0</v>
      </c>
      <c r="L28" s="73">
        <f t="shared" si="27"/>
        <v>0</v>
      </c>
      <c r="M28" s="73">
        <f t="shared" si="27"/>
        <v>0</v>
      </c>
      <c r="N28" s="73">
        <f t="shared" si="27"/>
        <v>0</v>
      </c>
      <c r="O28" s="73">
        <f t="shared" si="27"/>
        <v>0</v>
      </c>
      <c r="P28" s="73">
        <f t="shared" si="27"/>
        <v>0</v>
      </c>
      <c r="Q28" s="73">
        <f t="shared" si="27"/>
        <v>0</v>
      </c>
      <c r="R28" s="73">
        <f t="shared" si="27"/>
        <v>0</v>
      </c>
      <c r="S28" s="73">
        <f t="shared" si="27"/>
        <v>0</v>
      </c>
      <c r="T28" s="73">
        <f t="shared" si="27"/>
        <v>0</v>
      </c>
      <c r="U28" s="73">
        <f t="shared" si="27"/>
        <v>0</v>
      </c>
      <c r="V28" s="73">
        <f t="shared" si="27"/>
        <v>0</v>
      </c>
      <c r="W28" s="73">
        <f t="shared" si="27"/>
        <v>0</v>
      </c>
      <c r="X28" s="73">
        <f t="shared" si="27"/>
        <v>0</v>
      </c>
      <c r="Y28" s="73">
        <f t="shared" si="27"/>
        <v>0</v>
      </c>
      <c r="Z28" s="73">
        <f t="shared" si="27"/>
        <v>0</v>
      </c>
      <c r="AB28" s="74"/>
    </row>
    <row r="29" spans="2:29" ht="29.25" customHeight="1">
      <c r="B29" s="7"/>
      <c r="C29" s="341"/>
      <c r="D29" s="343"/>
      <c r="E29" s="345"/>
      <c r="F29" s="347"/>
      <c r="G29" s="345"/>
      <c r="H29" s="345"/>
      <c r="I29" s="75" t="s">
        <v>40</v>
      </c>
      <c r="J29" s="75" t="str">
        <f t="shared" si="26"/>
        <v xml:space="preserve"> </v>
      </c>
      <c r="K29" s="75" t="str">
        <f t="shared" si="27"/>
        <v xml:space="preserve"> </v>
      </c>
      <c r="L29" s="75" t="str">
        <f t="shared" si="27"/>
        <v xml:space="preserve"> </v>
      </c>
      <c r="M29" s="75" t="str">
        <f t="shared" si="27"/>
        <v xml:space="preserve"> </v>
      </c>
      <c r="N29" s="75" t="str">
        <f t="shared" si="27"/>
        <v xml:space="preserve"> </v>
      </c>
      <c r="O29" s="75" t="str">
        <f t="shared" si="27"/>
        <v xml:space="preserve"> </v>
      </c>
      <c r="P29" s="75" t="str">
        <f t="shared" si="27"/>
        <v xml:space="preserve"> </v>
      </c>
      <c r="Q29" s="75" t="str">
        <f t="shared" si="27"/>
        <v xml:space="preserve"> </v>
      </c>
      <c r="R29" s="75" t="str">
        <f t="shared" si="27"/>
        <v xml:space="preserve"> </v>
      </c>
      <c r="S29" s="75" t="str">
        <f t="shared" si="27"/>
        <v xml:space="preserve"> </v>
      </c>
      <c r="T29" s="75" t="str">
        <f t="shared" si="27"/>
        <v xml:space="preserve"> </v>
      </c>
      <c r="U29" s="75" t="str">
        <f t="shared" si="27"/>
        <v xml:space="preserve"> </v>
      </c>
      <c r="V29" s="75" t="str">
        <f t="shared" si="27"/>
        <v xml:space="preserve"> </v>
      </c>
      <c r="W29" s="75" t="str">
        <f t="shared" si="27"/>
        <v xml:space="preserve"> </v>
      </c>
      <c r="X29" s="75" t="str">
        <f t="shared" si="27"/>
        <v xml:space="preserve"> </v>
      </c>
      <c r="Y29" s="75" t="str">
        <f t="shared" si="27"/>
        <v xml:space="preserve"> </v>
      </c>
      <c r="Z29" s="75" t="str">
        <f t="shared" si="27"/>
        <v xml:space="preserve"> </v>
      </c>
      <c r="AB29" s="74"/>
    </row>
    <row r="30" spans="2:29" ht="29.25" customHeight="1">
      <c r="B30" s="7"/>
      <c r="C30" s="340" t="s">
        <v>41</v>
      </c>
      <c r="D30" s="384" t="s">
        <v>42</v>
      </c>
      <c r="E30" s="344">
        <v>2012</v>
      </c>
      <c r="F30" s="352" t="s">
        <v>7</v>
      </c>
      <c r="G30" s="385" t="s">
        <v>456</v>
      </c>
      <c r="H30" s="348" t="s">
        <v>457</v>
      </c>
      <c r="I30" s="73">
        <v>0</v>
      </c>
      <c r="J30" s="73">
        <f t="shared" si="26"/>
        <v>0</v>
      </c>
      <c r="K30" s="73"/>
      <c r="L30" s="73">
        <f t="shared" ref="L30:Y91" si="28">K30</f>
        <v>0</v>
      </c>
      <c r="M30" s="73">
        <f t="shared" si="28"/>
        <v>0</v>
      </c>
      <c r="N30" s="73">
        <f t="shared" si="28"/>
        <v>0</v>
      </c>
      <c r="O30" s="73">
        <f t="shared" si="28"/>
        <v>0</v>
      </c>
      <c r="P30" s="73">
        <f t="shared" si="28"/>
        <v>0</v>
      </c>
      <c r="Q30" s="73">
        <f t="shared" si="28"/>
        <v>0</v>
      </c>
      <c r="R30" s="73">
        <f t="shared" si="28"/>
        <v>0</v>
      </c>
      <c r="S30" s="73">
        <f t="shared" si="28"/>
        <v>0</v>
      </c>
      <c r="T30" s="73">
        <f t="shared" si="28"/>
        <v>0</v>
      </c>
      <c r="U30" s="73">
        <f t="shared" si="28"/>
        <v>0</v>
      </c>
      <c r="V30" s="73">
        <f t="shared" si="28"/>
        <v>0</v>
      </c>
      <c r="W30" s="73">
        <f t="shared" si="28"/>
        <v>0</v>
      </c>
      <c r="X30" s="73">
        <f t="shared" si="28"/>
        <v>0</v>
      </c>
      <c r="Y30" s="73">
        <f t="shared" si="28"/>
        <v>0</v>
      </c>
      <c r="Z30" s="73">
        <f t="shared" ref="Z30:Z91" si="29">Y30</f>
        <v>0</v>
      </c>
      <c r="AB30" s="74"/>
    </row>
    <row r="31" spans="2:29" ht="29.25" customHeight="1">
      <c r="B31" s="7"/>
      <c r="C31" s="341"/>
      <c r="D31" s="343"/>
      <c r="E31" s="345"/>
      <c r="F31" s="347"/>
      <c r="G31" s="354"/>
      <c r="H31" s="345"/>
      <c r="I31" s="75" t="s">
        <v>40</v>
      </c>
      <c r="J31" s="75" t="str">
        <f t="shared" si="26"/>
        <v xml:space="preserve"> </v>
      </c>
      <c r="K31" s="75" t="str">
        <f t="shared" si="27"/>
        <v xml:space="preserve"> </v>
      </c>
      <c r="L31" s="75" t="str">
        <f t="shared" si="28"/>
        <v xml:space="preserve"> </v>
      </c>
      <c r="M31" s="75" t="str">
        <f t="shared" si="28"/>
        <v xml:space="preserve"> </v>
      </c>
      <c r="N31" s="75" t="str">
        <f t="shared" si="28"/>
        <v xml:space="preserve"> </v>
      </c>
      <c r="O31" s="75" t="str">
        <f t="shared" si="28"/>
        <v xml:space="preserve"> </v>
      </c>
      <c r="P31" s="75" t="str">
        <f t="shared" si="28"/>
        <v xml:space="preserve"> </v>
      </c>
      <c r="Q31" s="75" t="str">
        <f t="shared" si="28"/>
        <v xml:space="preserve"> </v>
      </c>
      <c r="R31" s="75" t="str">
        <f t="shared" si="28"/>
        <v xml:space="preserve"> </v>
      </c>
      <c r="S31" s="75" t="str">
        <f t="shared" si="28"/>
        <v xml:space="preserve"> </v>
      </c>
      <c r="T31" s="75" t="str">
        <f t="shared" si="28"/>
        <v xml:space="preserve"> </v>
      </c>
      <c r="U31" s="75" t="str">
        <f t="shared" si="28"/>
        <v xml:space="preserve"> </v>
      </c>
      <c r="V31" s="75" t="str">
        <f t="shared" si="28"/>
        <v xml:space="preserve"> </v>
      </c>
      <c r="W31" s="75" t="str">
        <f t="shared" si="28"/>
        <v xml:space="preserve"> </v>
      </c>
      <c r="X31" s="75" t="str">
        <f t="shared" si="28"/>
        <v xml:space="preserve"> </v>
      </c>
      <c r="Y31" s="75" t="str">
        <f t="shared" si="28"/>
        <v xml:space="preserve"> </v>
      </c>
      <c r="Z31" s="75" t="str">
        <f t="shared" si="29"/>
        <v xml:space="preserve"> </v>
      </c>
      <c r="AB31" s="74"/>
    </row>
    <row r="32" spans="2:29" ht="29.25" customHeight="1">
      <c r="B32" s="7"/>
      <c r="C32" s="340" t="s">
        <v>43</v>
      </c>
      <c r="D32" s="355" t="s">
        <v>44</v>
      </c>
      <c r="E32" s="344">
        <v>2012</v>
      </c>
      <c r="F32" s="346" t="s">
        <v>2</v>
      </c>
      <c r="G32" s="348" t="s">
        <v>458</v>
      </c>
      <c r="H32" s="344" t="s">
        <v>45</v>
      </c>
      <c r="I32" s="73">
        <v>0</v>
      </c>
      <c r="J32" s="73">
        <f t="shared" si="26"/>
        <v>0</v>
      </c>
      <c r="K32" s="73">
        <f t="shared" si="27"/>
        <v>0</v>
      </c>
      <c r="L32" s="73">
        <f t="shared" si="28"/>
        <v>0</v>
      </c>
      <c r="M32" s="73">
        <f t="shared" ref="M32:M91" si="30">L32</f>
        <v>0</v>
      </c>
      <c r="N32" s="73">
        <f t="shared" ref="N32:N91" si="31">M32</f>
        <v>0</v>
      </c>
      <c r="O32" s="73">
        <f t="shared" ref="O32:O91" si="32">N32</f>
        <v>0</v>
      </c>
      <c r="P32" s="73">
        <f t="shared" ref="P32:P91" si="33">O32</f>
        <v>0</v>
      </c>
      <c r="Q32" s="73">
        <f t="shared" ref="Q32:Q91" si="34">P32</f>
        <v>0</v>
      </c>
      <c r="R32" s="73">
        <f t="shared" ref="R32:R91" si="35">Q32</f>
        <v>0</v>
      </c>
      <c r="S32" s="73">
        <f t="shared" ref="S32:S91" si="36">R32</f>
        <v>0</v>
      </c>
      <c r="T32" s="73">
        <f t="shared" ref="T32:T91" si="37">S32</f>
        <v>0</v>
      </c>
      <c r="U32" s="73">
        <f t="shared" ref="U32:U91" si="38">T32</f>
        <v>0</v>
      </c>
      <c r="V32" s="73">
        <f t="shared" ref="V32:V91" si="39">U32</f>
        <v>0</v>
      </c>
      <c r="W32" s="73">
        <f t="shared" ref="W32:W91" si="40">V32</f>
        <v>0</v>
      </c>
      <c r="X32" s="73">
        <f t="shared" ref="X32:X91" si="41">W32</f>
        <v>0</v>
      </c>
      <c r="Y32" s="73">
        <f t="shared" ref="Y32:Y91" si="42">X32</f>
        <v>0</v>
      </c>
      <c r="Z32" s="73">
        <f t="shared" si="29"/>
        <v>0</v>
      </c>
      <c r="AB32" s="74"/>
    </row>
    <row r="33" spans="2:33" ht="40.5" customHeight="1">
      <c r="B33" s="7"/>
      <c r="C33" s="341"/>
      <c r="D33" s="343"/>
      <c r="E33" s="345"/>
      <c r="F33" s="347"/>
      <c r="G33" s="345"/>
      <c r="H33" s="345"/>
      <c r="I33" s="75" t="s">
        <v>40</v>
      </c>
      <c r="J33" s="75" t="str">
        <f t="shared" si="26"/>
        <v xml:space="preserve"> </v>
      </c>
      <c r="K33" s="75" t="str">
        <f t="shared" si="27"/>
        <v xml:space="preserve"> </v>
      </c>
      <c r="L33" s="75" t="str">
        <f t="shared" si="28"/>
        <v xml:space="preserve"> </v>
      </c>
      <c r="M33" s="75" t="str">
        <f t="shared" si="30"/>
        <v xml:space="preserve"> </v>
      </c>
      <c r="N33" s="75" t="str">
        <f t="shared" si="31"/>
        <v xml:space="preserve"> </v>
      </c>
      <c r="O33" s="75" t="str">
        <f t="shared" si="32"/>
        <v xml:space="preserve"> </v>
      </c>
      <c r="P33" s="75" t="str">
        <f t="shared" si="33"/>
        <v xml:space="preserve"> </v>
      </c>
      <c r="Q33" s="75" t="str">
        <f t="shared" si="34"/>
        <v xml:space="preserve"> </v>
      </c>
      <c r="R33" s="75" t="str">
        <f t="shared" si="35"/>
        <v xml:space="preserve"> </v>
      </c>
      <c r="S33" s="75" t="str">
        <f t="shared" si="36"/>
        <v xml:space="preserve"> </v>
      </c>
      <c r="T33" s="75" t="str">
        <f t="shared" si="37"/>
        <v xml:space="preserve"> </v>
      </c>
      <c r="U33" s="75" t="str">
        <f t="shared" si="38"/>
        <v xml:space="preserve"> </v>
      </c>
      <c r="V33" s="75" t="str">
        <f t="shared" si="39"/>
        <v xml:space="preserve"> </v>
      </c>
      <c r="W33" s="75" t="str">
        <f t="shared" si="40"/>
        <v xml:space="preserve"> </v>
      </c>
      <c r="X33" s="75" t="str">
        <f t="shared" si="41"/>
        <v xml:space="preserve"> </v>
      </c>
      <c r="Y33" s="75" t="str">
        <f t="shared" si="42"/>
        <v xml:space="preserve"> </v>
      </c>
      <c r="Z33" s="75" t="str">
        <f t="shared" si="29"/>
        <v xml:space="preserve"> </v>
      </c>
      <c r="AB33" s="74"/>
      <c r="AG33" s="1" t="s">
        <v>430</v>
      </c>
    </row>
    <row r="34" spans="2:33" ht="29.25" customHeight="1">
      <c r="B34" s="7"/>
      <c r="C34" s="340" t="s">
        <v>46</v>
      </c>
      <c r="D34" s="384" t="s">
        <v>47</v>
      </c>
      <c r="E34" s="344">
        <v>2019</v>
      </c>
      <c r="F34" s="346" t="s">
        <v>7</v>
      </c>
      <c r="G34" s="385" t="s">
        <v>48</v>
      </c>
      <c r="H34" s="385" t="s">
        <v>49</v>
      </c>
      <c r="I34" s="73">
        <v>0</v>
      </c>
      <c r="J34" s="73">
        <f t="shared" si="26"/>
        <v>0</v>
      </c>
      <c r="K34" s="73">
        <f t="shared" si="27"/>
        <v>0</v>
      </c>
      <c r="L34" s="73">
        <f t="shared" si="28"/>
        <v>0</v>
      </c>
      <c r="M34" s="73">
        <f t="shared" si="30"/>
        <v>0</v>
      </c>
      <c r="N34" s="73">
        <f t="shared" si="31"/>
        <v>0</v>
      </c>
      <c r="O34" s="73">
        <f t="shared" si="32"/>
        <v>0</v>
      </c>
      <c r="P34" s="73">
        <f t="shared" si="33"/>
        <v>0</v>
      </c>
      <c r="Q34" s="73">
        <f t="shared" si="34"/>
        <v>0</v>
      </c>
      <c r="R34" s="73">
        <f t="shared" si="35"/>
        <v>0</v>
      </c>
      <c r="S34" s="73">
        <f t="shared" si="36"/>
        <v>0</v>
      </c>
      <c r="T34" s="73">
        <f t="shared" si="37"/>
        <v>0</v>
      </c>
      <c r="U34" s="73">
        <f t="shared" si="38"/>
        <v>0</v>
      </c>
      <c r="V34" s="73">
        <f t="shared" si="39"/>
        <v>0</v>
      </c>
      <c r="W34" s="73">
        <f t="shared" si="40"/>
        <v>0</v>
      </c>
      <c r="X34" s="73">
        <f t="shared" si="41"/>
        <v>0</v>
      </c>
      <c r="Y34" s="73">
        <f t="shared" si="42"/>
        <v>0</v>
      </c>
      <c r="Z34" s="73">
        <f t="shared" si="29"/>
        <v>0</v>
      </c>
      <c r="AB34" s="74"/>
    </row>
    <row r="35" spans="2:33" ht="29.25" customHeight="1">
      <c r="B35" s="7"/>
      <c r="C35" s="341"/>
      <c r="D35" s="343"/>
      <c r="E35" s="345"/>
      <c r="F35" s="347"/>
      <c r="G35" s="386"/>
      <c r="H35" s="345"/>
      <c r="I35" s="75" t="s">
        <v>40</v>
      </c>
      <c r="J35" s="75" t="str">
        <f t="shared" si="26"/>
        <v xml:space="preserve"> </v>
      </c>
      <c r="K35" s="75" t="str">
        <f t="shared" si="27"/>
        <v xml:space="preserve"> </v>
      </c>
      <c r="L35" s="75" t="str">
        <f t="shared" si="28"/>
        <v xml:space="preserve"> </v>
      </c>
      <c r="M35" s="75" t="str">
        <f t="shared" si="30"/>
        <v xml:space="preserve"> </v>
      </c>
      <c r="N35" s="75" t="str">
        <f t="shared" si="31"/>
        <v xml:space="preserve"> </v>
      </c>
      <c r="O35" s="75" t="str">
        <f t="shared" si="32"/>
        <v xml:space="preserve"> </v>
      </c>
      <c r="P35" s="75" t="str">
        <f t="shared" si="33"/>
        <v xml:space="preserve"> </v>
      </c>
      <c r="Q35" s="75" t="str">
        <f t="shared" si="34"/>
        <v xml:space="preserve"> </v>
      </c>
      <c r="R35" s="75" t="str">
        <f t="shared" si="35"/>
        <v xml:space="preserve"> </v>
      </c>
      <c r="S35" s="75" t="str">
        <f t="shared" si="36"/>
        <v xml:space="preserve"> </v>
      </c>
      <c r="T35" s="75" t="str">
        <f t="shared" si="37"/>
        <v xml:space="preserve"> </v>
      </c>
      <c r="U35" s="75" t="str">
        <f t="shared" si="38"/>
        <v xml:space="preserve"> </v>
      </c>
      <c r="V35" s="75" t="str">
        <f t="shared" si="39"/>
        <v xml:space="preserve"> </v>
      </c>
      <c r="W35" s="75" t="str">
        <f t="shared" si="40"/>
        <v xml:space="preserve"> </v>
      </c>
      <c r="X35" s="75" t="str">
        <f t="shared" si="41"/>
        <v xml:space="preserve"> </v>
      </c>
      <c r="Y35" s="75" t="str">
        <f t="shared" si="42"/>
        <v xml:space="preserve"> </v>
      </c>
      <c r="Z35" s="75" t="str">
        <f t="shared" si="29"/>
        <v xml:space="preserve"> </v>
      </c>
      <c r="AB35" s="74"/>
    </row>
    <row r="36" spans="2:33" ht="29.25" customHeight="1">
      <c r="B36" s="7"/>
      <c r="C36" s="340" t="s">
        <v>50</v>
      </c>
      <c r="D36" s="355" t="s">
        <v>51</v>
      </c>
      <c r="E36" s="344">
        <v>2007</v>
      </c>
      <c r="F36" s="346" t="s">
        <v>2</v>
      </c>
      <c r="G36" s="348" t="s">
        <v>459</v>
      </c>
      <c r="H36" s="348" t="s">
        <v>460</v>
      </c>
      <c r="I36" s="73">
        <v>0</v>
      </c>
      <c r="J36" s="73">
        <f t="shared" si="26"/>
        <v>0</v>
      </c>
      <c r="K36" s="73">
        <f t="shared" si="27"/>
        <v>0</v>
      </c>
      <c r="L36" s="73">
        <f t="shared" si="28"/>
        <v>0</v>
      </c>
      <c r="M36" s="73">
        <f t="shared" si="30"/>
        <v>0</v>
      </c>
      <c r="N36" s="73">
        <f t="shared" si="31"/>
        <v>0</v>
      </c>
      <c r="O36" s="73">
        <f t="shared" si="32"/>
        <v>0</v>
      </c>
      <c r="P36" s="73">
        <f t="shared" si="33"/>
        <v>0</v>
      </c>
      <c r="Q36" s="73">
        <f t="shared" si="34"/>
        <v>0</v>
      </c>
      <c r="R36" s="73">
        <f t="shared" si="35"/>
        <v>0</v>
      </c>
      <c r="S36" s="73">
        <f t="shared" si="36"/>
        <v>0</v>
      </c>
      <c r="T36" s="73">
        <f t="shared" si="37"/>
        <v>0</v>
      </c>
      <c r="U36" s="73">
        <f t="shared" si="38"/>
        <v>0</v>
      </c>
      <c r="V36" s="73">
        <f t="shared" si="39"/>
        <v>0</v>
      </c>
      <c r="W36" s="73">
        <f t="shared" si="40"/>
        <v>0</v>
      </c>
      <c r="X36" s="73">
        <f t="shared" si="41"/>
        <v>0</v>
      </c>
      <c r="Y36" s="73">
        <f t="shared" si="42"/>
        <v>0</v>
      </c>
      <c r="Z36" s="73">
        <f t="shared" si="29"/>
        <v>0</v>
      </c>
      <c r="AB36" s="74"/>
    </row>
    <row r="37" spans="2:33" ht="29.25" customHeight="1">
      <c r="B37" s="7"/>
      <c r="C37" s="341"/>
      <c r="D37" s="343"/>
      <c r="E37" s="345"/>
      <c r="F37" s="347"/>
      <c r="G37" s="345"/>
      <c r="H37" s="345"/>
      <c r="I37" s="75" t="s">
        <v>40</v>
      </c>
      <c r="J37" s="75" t="str">
        <f t="shared" si="26"/>
        <v xml:space="preserve"> </v>
      </c>
      <c r="K37" s="75" t="str">
        <f t="shared" si="27"/>
        <v xml:space="preserve"> </v>
      </c>
      <c r="L37" s="75" t="str">
        <f t="shared" si="28"/>
        <v xml:space="preserve"> </v>
      </c>
      <c r="M37" s="75" t="str">
        <f t="shared" si="30"/>
        <v xml:space="preserve"> </v>
      </c>
      <c r="N37" s="75" t="str">
        <f t="shared" si="31"/>
        <v xml:space="preserve"> </v>
      </c>
      <c r="O37" s="75" t="str">
        <f t="shared" si="32"/>
        <v xml:space="preserve"> </v>
      </c>
      <c r="P37" s="75" t="str">
        <f t="shared" si="33"/>
        <v xml:space="preserve"> </v>
      </c>
      <c r="Q37" s="75" t="str">
        <f t="shared" si="34"/>
        <v xml:space="preserve"> </v>
      </c>
      <c r="R37" s="75" t="str">
        <f t="shared" si="35"/>
        <v xml:space="preserve"> </v>
      </c>
      <c r="S37" s="75" t="str">
        <f t="shared" si="36"/>
        <v xml:space="preserve"> </v>
      </c>
      <c r="T37" s="75" t="str">
        <f t="shared" si="37"/>
        <v xml:space="preserve"> </v>
      </c>
      <c r="U37" s="75" t="str">
        <f t="shared" si="38"/>
        <v xml:space="preserve"> </v>
      </c>
      <c r="V37" s="75" t="str">
        <f t="shared" si="39"/>
        <v xml:space="preserve"> </v>
      </c>
      <c r="W37" s="75" t="str">
        <f t="shared" si="40"/>
        <v xml:space="preserve"> </v>
      </c>
      <c r="X37" s="75" t="str">
        <f t="shared" si="41"/>
        <v xml:space="preserve"> </v>
      </c>
      <c r="Y37" s="75" t="str">
        <f t="shared" si="42"/>
        <v xml:space="preserve"> </v>
      </c>
      <c r="Z37" s="75" t="str">
        <f t="shared" si="29"/>
        <v xml:space="preserve"> </v>
      </c>
      <c r="AB37" s="74"/>
    </row>
    <row r="38" spans="2:33" ht="29.25" customHeight="1">
      <c r="B38" s="7"/>
      <c r="C38" s="340" t="s">
        <v>52</v>
      </c>
      <c r="D38" s="342" t="s">
        <v>53</v>
      </c>
      <c r="E38" s="344">
        <v>2021</v>
      </c>
      <c r="F38" s="346" t="s">
        <v>2</v>
      </c>
      <c r="G38" s="348" t="s">
        <v>461</v>
      </c>
      <c r="H38" s="348" t="s">
        <v>462</v>
      </c>
      <c r="I38" s="73">
        <v>0</v>
      </c>
      <c r="J38" s="73">
        <f t="shared" si="26"/>
        <v>0</v>
      </c>
      <c r="K38" s="73">
        <f t="shared" si="27"/>
        <v>0</v>
      </c>
      <c r="L38" s="73">
        <f t="shared" si="28"/>
        <v>0</v>
      </c>
      <c r="M38" s="73">
        <f t="shared" si="30"/>
        <v>0</v>
      </c>
      <c r="N38" s="73">
        <f t="shared" si="31"/>
        <v>0</v>
      </c>
      <c r="O38" s="73">
        <f t="shared" si="32"/>
        <v>0</v>
      </c>
      <c r="P38" s="73">
        <f t="shared" si="33"/>
        <v>0</v>
      </c>
      <c r="Q38" s="73">
        <f t="shared" si="34"/>
        <v>0</v>
      </c>
      <c r="R38" s="73">
        <f t="shared" si="35"/>
        <v>0</v>
      </c>
      <c r="S38" s="73">
        <f t="shared" si="36"/>
        <v>0</v>
      </c>
      <c r="T38" s="73">
        <f t="shared" si="37"/>
        <v>0</v>
      </c>
      <c r="U38" s="73">
        <f t="shared" si="38"/>
        <v>0</v>
      </c>
      <c r="V38" s="73">
        <f t="shared" si="39"/>
        <v>0</v>
      </c>
      <c r="W38" s="73">
        <f t="shared" si="40"/>
        <v>0</v>
      </c>
      <c r="X38" s="73">
        <f t="shared" si="41"/>
        <v>0</v>
      </c>
      <c r="Y38" s="73">
        <f t="shared" si="42"/>
        <v>0</v>
      </c>
      <c r="Z38" s="73">
        <f t="shared" si="29"/>
        <v>0</v>
      </c>
      <c r="AB38" s="74"/>
    </row>
    <row r="39" spans="2:33" ht="44.25" customHeight="1">
      <c r="B39" s="7"/>
      <c r="C39" s="341"/>
      <c r="D39" s="343"/>
      <c r="E39" s="345"/>
      <c r="F39" s="347"/>
      <c r="G39" s="345"/>
      <c r="H39" s="345"/>
      <c r="I39" s="75" t="s">
        <v>40</v>
      </c>
      <c r="J39" s="75" t="str">
        <f t="shared" si="26"/>
        <v xml:space="preserve"> </v>
      </c>
      <c r="K39" s="75" t="str">
        <f t="shared" si="27"/>
        <v xml:space="preserve"> </v>
      </c>
      <c r="L39" s="75" t="str">
        <f t="shared" si="28"/>
        <v xml:space="preserve"> </v>
      </c>
      <c r="M39" s="75" t="str">
        <f t="shared" si="30"/>
        <v xml:space="preserve"> </v>
      </c>
      <c r="N39" s="75" t="str">
        <f t="shared" si="31"/>
        <v xml:space="preserve"> </v>
      </c>
      <c r="O39" s="75" t="str">
        <f t="shared" si="32"/>
        <v xml:space="preserve"> </v>
      </c>
      <c r="P39" s="75" t="str">
        <f t="shared" si="33"/>
        <v xml:space="preserve"> </v>
      </c>
      <c r="Q39" s="75" t="str">
        <f t="shared" si="34"/>
        <v xml:space="preserve"> </v>
      </c>
      <c r="R39" s="75" t="str">
        <f t="shared" si="35"/>
        <v xml:space="preserve"> </v>
      </c>
      <c r="S39" s="75" t="str">
        <f t="shared" si="36"/>
        <v xml:space="preserve"> </v>
      </c>
      <c r="T39" s="75" t="str">
        <f t="shared" si="37"/>
        <v xml:space="preserve"> </v>
      </c>
      <c r="U39" s="75" t="str">
        <f t="shared" si="38"/>
        <v xml:space="preserve"> </v>
      </c>
      <c r="V39" s="75" t="str">
        <f t="shared" si="39"/>
        <v xml:space="preserve"> </v>
      </c>
      <c r="W39" s="75" t="str">
        <f t="shared" si="40"/>
        <v xml:space="preserve"> </v>
      </c>
      <c r="X39" s="75" t="str">
        <f t="shared" si="41"/>
        <v xml:space="preserve"> </v>
      </c>
      <c r="Y39" s="75" t="str">
        <f t="shared" si="42"/>
        <v xml:space="preserve"> </v>
      </c>
      <c r="Z39" s="75" t="str">
        <f t="shared" si="29"/>
        <v xml:space="preserve"> </v>
      </c>
      <c r="AB39" s="74"/>
    </row>
    <row r="40" spans="2:33" ht="29.25" customHeight="1">
      <c r="B40" s="7"/>
      <c r="C40" s="340" t="s">
        <v>55</v>
      </c>
      <c r="D40" s="342" t="s">
        <v>463</v>
      </c>
      <c r="E40" s="344">
        <v>2019</v>
      </c>
      <c r="F40" s="346" t="s">
        <v>2</v>
      </c>
      <c r="G40" s="348" t="s">
        <v>464</v>
      </c>
      <c r="H40" s="344" t="s">
        <v>54</v>
      </c>
      <c r="I40" s="73">
        <v>0</v>
      </c>
      <c r="J40" s="73">
        <f t="shared" si="26"/>
        <v>0</v>
      </c>
      <c r="K40" s="73">
        <f t="shared" si="27"/>
        <v>0</v>
      </c>
      <c r="L40" s="73">
        <f t="shared" si="28"/>
        <v>0</v>
      </c>
      <c r="M40" s="73">
        <f t="shared" si="30"/>
        <v>0</v>
      </c>
      <c r="N40" s="73">
        <f t="shared" si="31"/>
        <v>0</v>
      </c>
      <c r="O40" s="73">
        <f t="shared" si="32"/>
        <v>0</v>
      </c>
      <c r="P40" s="73">
        <f t="shared" si="33"/>
        <v>0</v>
      </c>
      <c r="Q40" s="73">
        <f t="shared" si="34"/>
        <v>0</v>
      </c>
      <c r="R40" s="73">
        <f t="shared" si="35"/>
        <v>0</v>
      </c>
      <c r="S40" s="73">
        <f t="shared" si="36"/>
        <v>0</v>
      </c>
      <c r="T40" s="73">
        <f t="shared" si="37"/>
        <v>0</v>
      </c>
      <c r="U40" s="73">
        <f t="shared" si="38"/>
        <v>0</v>
      </c>
      <c r="V40" s="73">
        <f t="shared" si="39"/>
        <v>0</v>
      </c>
      <c r="W40" s="73">
        <f t="shared" si="40"/>
        <v>0</v>
      </c>
      <c r="X40" s="73">
        <f t="shared" si="41"/>
        <v>0</v>
      </c>
      <c r="Y40" s="73">
        <f t="shared" si="42"/>
        <v>0</v>
      </c>
      <c r="Z40" s="73">
        <f t="shared" si="29"/>
        <v>0</v>
      </c>
      <c r="AB40" s="74"/>
    </row>
    <row r="41" spans="2:33" ht="44.25" customHeight="1">
      <c r="B41" s="7"/>
      <c r="C41" s="341"/>
      <c r="D41" s="343"/>
      <c r="E41" s="345"/>
      <c r="F41" s="347"/>
      <c r="G41" s="345"/>
      <c r="H41" s="345"/>
      <c r="I41" s="75" t="s">
        <v>40</v>
      </c>
      <c r="J41" s="75" t="str">
        <f t="shared" si="26"/>
        <v xml:space="preserve"> </v>
      </c>
      <c r="K41" s="75" t="str">
        <f t="shared" si="27"/>
        <v xml:space="preserve"> </v>
      </c>
      <c r="L41" s="75" t="str">
        <f t="shared" si="28"/>
        <v xml:space="preserve"> </v>
      </c>
      <c r="M41" s="75" t="str">
        <f t="shared" si="30"/>
        <v xml:space="preserve"> </v>
      </c>
      <c r="N41" s="75" t="str">
        <f t="shared" si="31"/>
        <v xml:space="preserve"> </v>
      </c>
      <c r="O41" s="75" t="str">
        <f t="shared" si="32"/>
        <v xml:space="preserve"> </v>
      </c>
      <c r="P41" s="75" t="str">
        <f t="shared" si="33"/>
        <v xml:space="preserve"> </v>
      </c>
      <c r="Q41" s="75" t="str">
        <f t="shared" si="34"/>
        <v xml:space="preserve"> </v>
      </c>
      <c r="R41" s="75" t="str">
        <f t="shared" si="35"/>
        <v xml:space="preserve"> </v>
      </c>
      <c r="S41" s="75" t="str">
        <f t="shared" si="36"/>
        <v xml:space="preserve"> </v>
      </c>
      <c r="T41" s="75" t="str">
        <f t="shared" si="37"/>
        <v xml:space="preserve"> </v>
      </c>
      <c r="U41" s="75" t="str">
        <f t="shared" si="38"/>
        <v xml:space="preserve"> </v>
      </c>
      <c r="V41" s="75" t="str">
        <f t="shared" si="39"/>
        <v xml:space="preserve"> </v>
      </c>
      <c r="W41" s="75" t="str">
        <f t="shared" si="40"/>
        <v xml:space="preserve"> </v>
      </c>
      <c r="X41" s="75" t="str">
        <f t="shared" si="41"/>
        <v xml:space="preserve"> </v>
      </c>
      <c r="Y41" s="75" t="str">
        <f t="shared" si="42"/>
        <v xml:space="preserve"> </v>
      </c>
      <c r="Z41" s="75" t="str">
        <f t="shared" si="29"/>
        <v xml:space="preserve"> </v>
      </c>
      <c r="AB41" s="74"/>
    </row>
    <row r="42" spans="2:33" ht="29.25" customHeight="1">
      <c r="B42" s="7"/>
      <c r="C42" s="340" t="s">
        <v>56</v>
      </c>
      <c r="D42" s="342" t="s">
        <v>465</v>
      </c>
      <c r="E42" s="344">
        <v>2021</v>
      </c>
      <c r="F42" s="346" t="s">
        <v>3</v>
      </c>
      <c r="G42" s="344" t="s">
        <v>57</v>
      </c>
      <c r="H42" s="348" t="s">
        <v>57</v>
      </c>
      <c r="I42" s="73">
        <v>0</v>
      </c>
      <c r="J42" s="73">
        <f t="shared" si="26"/>
        <v>0</v>
      </c>
      <c r="K42" s="73">
        <f t="shared" si="27"/>
        <v>0</v>
      </c>
      <c r="L42" s="73">
        <f t="shared" si="28"/>
        <v>0</v>
      </c>
      <c r="M42" s="73">
        <f t="shared" si="30"/>
        <v>0</v>
      </c>
      <c r="N42" s="73">
        <f t="shared" si="31"/>
        <v>0</v>
      </c>
      <c r="O42" s="73">
        <f t="shared" si="32"/>
        <v>0</v>
      </c>
      <c r="P42" s="73">
        <f t="shared" si="33"/>
        <v>0</v>
      </c>
      <c r="Q42" s="73">
        <f t="shared" si="34"/>
        <v>0</v>
      </c>
      <c r="R42" s="73">
        <f t="shared" si="35"/>
        <v>0</v>
      </c>
      <c r="S42" s="73">
        <f t="shared" si="36"/>
        <v>0</v>
      </c>
      <c r="T42" s="73">
        <f t="shared" si="37"/>
        <v>0</v>
      </c>
      <c r="U42" s="73">
        <f t="shared" si="38"/>
        <v>0</v>
      </c>
      <c r="V42" s="73">
        <f t="shared" si="39"/>
        <v>0</v>
      </c>
      <c r="W42" s="73">
        <f t="shared" si="40"/>
        <v>0</v>
      </c>
      <c r="X42" s="73">
        <f t="shared" si="41"/>
        <v>0</v>
      </c>
      <c r="Y42" s="73">
        <f t="shared" si="42"/>
        <v>0</v>
      </c>
      <c r="Z42" s="73">
        <f t="shared" si="29"/>
        <v>0</v>
      </c>
      <c r="AB42" s="74"/>
    </row>
    <row r="43" spans="2:33" ht="29.25" customHeight="1">
      <c r="B43" s="7"/>
      <c r="C43" s="341"/>
      <c r="D43" s="343"/>
      <c r="E43" s="345"/>
      <c r="F43" s="347"/>
      <c r="G43" s="345"/>
      <c r="H43" s="345"/>
      <c r="I43" s="75" t="s">
        <v>40</v>
      </c>
      <c r="J43" s="75" t="str">
        <f t="shared" si="26"/>
        <v xml:space="preserve"> </v>
      </c>
      <c r="K43" s="75" t="str">
        <f t="shared" si="27"/>
        <v xml:space="preserve"> </v>
      </c>
      <c r="L43" s="75" t="str">
        <f t="shared" si="28"/>
        <v xml:space="preserve"> </v>
      </c>
      <c r="M43" s="75" t="str">
        <f t="shared" si="30"/>
        <v xml:space="preserve"> </v>
      </c>
      <c r="N43" s="75" t="str">
        <f t="shared" si="31"/>
        <v xml:space="preserve"> </v>
      </c>
      <c r="O43" s="75" t="str">
        <f t="shared" si="32"/>
        <v xml:space="preserve"> </v>
      </c>
      <c r="P43" s="75" t="str">
        <f t="shared" si="33"/>
        <v xml:space="preserve"> </v>
      </c>
      <c r="Q43" s="75" t="str">
        <f t="shared" si="34"/>
        <v xml:space="preserve"> </v>
      </c>
      <c r="R43" s="75" t="str">
        <f t="shared" si="35"/>
        <v xml:space="preserve"> </v>
      </c>
      <c r="S43" s="75" t="str">
        <f t="shared" si="36"/>
        <v xml:space="preserve"> </v>
      </c>
      <c r="T43" s="75" t="str">
        <f t="shared" si="37"/>
        <v xml:space="preserve"> </v>
      </c>
      <c r="U43" s="75" t="str">
        <f t="shared" si="38"/>
        <v xml:space="preserve"> </v>
      </c>
      <c r="V43" s="75" t="str">
        <f t="shared" si="39"/>
        <v xml:space="preserve"> </v>
      </c>
      <c r="W43" s="75" t="str">
        <f t="shared" si="40"/>
        <v xml:space="preserve"> </v>
      </c>
      <c r="X43" s="75" t="str">
        <f t="shared" si="41"/>
        <v xml:space="preserve"> </v>
      </c>
      <c r="Y43" s="75" t="str">
        <f t="shared" si="42"/>
        <v xml:space="preserve"> </v>
      </c>
      <c r="Z43" s="75" t="str">
        <f t="shared" si="29"/>
        <v xml:space="preserve"> </v>
      </c>
      <c r="AB43" s="74"/>
    </row>
    <row r="44" spans="2:33" ht="29.25" customHeight="1">
      <c r="B44" s="7"/>
      <c r="C44" s="340" t="s">
        <v>58</v>
      </c>
      <c r="D44" s="355" t="s">
        <v>356</v>
      </c>
      <c r="E44" s="344">
        <v>2013</v>
      </c>
      <c r="F44" s="346" t="s">
        <v>2</v>
      </c>
      <c r="G44" s="348" t="s">
        <v>466</v>
      </c>
      <c r="H44" s="344" t="s">
        <v>59</v>
      </c>
      <c r="I44" s="73">
        <v>0</v>
      </c>
      <c r="J44" s="73">
        <f t="shared" si="26"/>
        <v>0</v>
      </c>
      <c r="K44" s="73">
        <f t="shared" si="27"/>
        <v>0</v>
      </c>
      <c r="L44" s="73">
        <f t="shared" si="28"/>
        <v>0</v>
      </c>
      <c r="M44" s="73">
        <f t="shared" si="30"/>
        <v>0</v>
      </c>
      <c r="N44" s="73">
        <f t="shared" si="31"/>
        <v>0</v>
      </c>
      <c r="O44" s="73">
        <f t="shared" si="32"/>
        <v>0</v>
      </c>
      <c r="P44" s="73">
        <f t="shared" si="33"/>
        <v>0</v>
      </c>
      <c r="Q44" s="73">
        <f t="shared" si="34"/>
        <v>0</v>
      </c>
      <c r="R44" s="73">
        <f t="shared" si="35"/>
        <v>0</v>
      </c>
      <c r="S44" s="73">
        <f t="shared" si="36"/>
        <v>0</v>
      </c>
      <c r="T44" s="73">
        <f t="shared" si="37"/>
        <v>0</v>
      </c>
      <c r="U44" s="73">
        <f t="shared" si="38"/>
        <v>0</v>
      </c>
      <c r="V44" s="73">
        <f t="shared" si="39"/>
        <v>0</v>
      </c>
      <c r="W44" s="73">
        <f t="shared" si="40"/>
        <v>0</v>
      </c>
      <c r="X44" s="73">
        <f t="shared" si="41"/>
        <v>0</v>
      </c>
      <c r="Y44" s="73">
        <f t="shared" si="42"/>
        <v>0</v>
      </c>
      <c r="Z44" s="73">
        <f t="shared" si="29"/>
        <v>0</v>
      </c>
      <c r="AB44" s="74"/>
    </row>
    <row r="45" spans="2:33" ht="29.25" customHeight="1">
      <c r="B45" s="7"/>
      <c r="C45" s="341"/>
      <c r="D45" s="343"/>
      <c r="E45" s="345"/>
      <c r="F45" s="347"/>
      <c r="G45" s="345"/>
      <c r="H45" s="345"/>
      <c r="I45" s="75" t="s">
        <v>40</v>
      </c>
      <c r="J45" s="75" t="str">
        <f t="shared" si="26"/>
        <v xml:space="preserve"> </v>
      </c>
      <c r="K45" s="75" t="str">
        <f t="shared" si="27"/>
        <v xml:space="preserve"> </v>
      </c>
      <c r="L45" s="75" t="str">
        <f t="shared" si="28"/>
        <v xml:space="preserve"> </v>
      </c>
      <c r="M45" s="75" t="str">
        <f t="shared" si="30"/>
        <v xml:space="preserve"> </v>
      </c>
      <c r="N45" s="75" t="str">
        <f t="shared" si="31"/>
        <v xml:space="preserve"> </v>
      </c>
      <c r="O45" s="75" t="str">
        <f t="shared" si="32"/>
        <v xml:space="preserve"> </v>
      </c>
      <c r="P45" s="75" t="str">
        <f t="shared" si="33"/>
        <v xml:space="preserve"> </v>
      </c>
      <c r="Q45" s="75" t="str">
        <f t="shared" si="34"/>
        <v xml:space="preserve"> </v>
      </c>
      <c r="R45" s="75" t="str">
        <f t="shared" si="35"/>
        <v xml:space="preserve"> </v>
      </c>
      <c r="S45" s="75" t="str">
        <f t="shared" si="36"/>
        <v xml:space="preserve"> </v>
      </c>
      <c r="T45" s="75" t="str">
        <f t="shared" si="37"/>
        <v xml:space="preserve"> </v>
      </c>
      <c r="U45" s="75" t="str">
        <f t="shared" si="38"/>
        <v xml:space="preserve"> </v>
      </c>
      <c r="V45" s="75" t="str">
        <f t="shared" si="39"/>
        <v xml:space="preserve"> </v>
      </c>
      <c r="W45" s="75" t="str">
        <f t="shared" si="40"/>
        <v xml:space="preserve"> </v>
      </c>
      <c r="X45" s="75" t="str">
        <f t="shared" si="41"/>
        <v xml:space="preserve"> </v>
      </c>
      <c r="Y45" s="75" t="str">
        <f t="shared" si="42"/>
        <v xml:space="preserve"> </v>
      </c>
      <c r="Z45" s="75" t="str">
        <f t="shared" si="29"/>
        <v xml:space="preserve"> </v>
      </c>
      <c r="AB45" s="74"/>
    </row>
    <row r="46" spans="2:33" ht="29.25" customHeight="1">
      <c r="B46" s="7"/>
      <c r="C46" s="340" t="s">
        <v>60</v>
      </c>
      <c r="D46" s="355" t="s">
        <v>355</v>
      </c>
      <c r="E46" s="344">
        <v>2017</v>
      </c>
      <c r="F46" s="346" t="s">
        <v>2</v>
      </c>
      <c r="G46" s="348" t="s">
        <v>467</v>
      </c>
      <c r="H46" s="348" t="s">
        <v>468</v>
      </c>
      <c r="I46" s="73">
        <v>0</v>
      </c>
      <c r="J46" s="73">
        <f t="shared" si="26"/>
        <v>0</v>
      </c>
      <c r="K46" s="73">
        <f t="shared" si="27"/>
        <v>0</v>
      </c>
      <c r="L46" s="73">
        <f t="shared" si="28"/>
        <v>0</v>
      </c>
      <c r="M46" s="73">
        <f t="shared" si="30"/>
        <v>0</v>
      </c>
      <c r="N46" s="73">
        <f t="shared" si="31"/>
        <v>0</v>
      </c>
      <c r="O46" s="73">
        <f t="shared" si="32"/>
        <v>0</v>
      </c>
      <c r="P46" s="73">
        <f t="shared" si="33"/>
        <v>0</v>
      </c>
      <c r="Q46" s="73">
        <f t="shared" si="34"/>
        <v>0</v>
      </c>
      <c r="R46" s="73">
        <f t="shared" si="35"/>
        <v>0</v>
      </c>
      <c r="S46" s="73">
        <f t="shared" si="36"/>
        <v>0</v>
      </c>
      <c r="T46" s="73">
        <f t="shared" si="37"/>
        <v>0</v>
      </c>
      <c r="U46" s="73">
        <f t="shared" si="38"/>
        <v>0</v>
      </c>
      <c r="V46" s="73">
        <f t="shared" si="39"/>
        <v>0</v>
      </c>
      <c r="W46" s="73">
        <f t="shared" si="40"/>
        <v>0</v>
      </c>
      <c r="X46" s="73">
        <f t="shared" si="41"/>
        <v>0</v>
      </c>
      <c r="Y46" s="73">
        <f t="shared" si="42"/>
        <v>0</v>
      </c>
      <c r="Z46" s="73">
        <f t="shared" si="29"/>
        <v>0</v>
      </c>
      <c r="AB46" s="74"/>
    </row>
    <row r="47" spans="2:33" ht="29.25" customHeight="1">
      <c r="B47" s="7"/>
      <c r="C47" s="341"/>
      <c r="D47" s="343"/>
      <c r="E47" s="345"/>
      <c r="F47" s="347"/>
      <c r="G47" s="345"/>
      <c r="H47" s="345"/>
      <c r="I47" s="75" t="s">
        <v>40</v>
      </c>
      <c r="J47" s="75" t="str">
        <f t="shared" si="26"/>
        <v xml:space="preserve"> </v>
      </c>
      <c r="K47" s="75" t="str">
        <f t="shared" si="27"/>
        <v xml:space="preserve"> </v>
      </c>
      <c r="L47" s="75" t="str">
        <f t="shared" si="28"/>
        <v xml:space="preserve"> </v>
      </c>
      <c r="M47" s="75" t="str">
        <f t="shared" si="30"/>
        <v xml:space="preserve"> </v>
      </c>
      <c r="N47" s="75" t="str">
        <f t="shared" si="31"/>
        <v xml:space="preserve"> </v>
      </c>
      <c r="O47" s="75" t="str">
        <f t="shared" si="32"/>
        <v xml:space="preserve"> </v>
      </c>
      <c r="P47" s="75" t="str">
        <f t="shared" si="33"/>
        <v xml:space="preserve"> </v>
      </c>
      <c r="Q47" s="75" t="str">
        <f t="shared" si="34"/>
        <v xml:space="preserve"> </v>
      </c>
      <c r="R47" s="75" t="str">
        <f t="shared" si="35"/>
        <v xml:space="preserve"> </v>
      </c>
      <c r="S47" s="75" t="str">
        <f t="shared" si="36"/>
        <v xml:space="preserve"> </v>
      </c>
      <c r="T47" s="75" t="str">
        <f t="shared" si="37"/>
        <v xml:space="preserve"> </v>
      </c>
      <c r="U47" s="75" t="str">
        <f t="shared" si="38"/>
        <v xml:space="preserve"> </v>
      </c>
      <c r="V47" s="75" t="str">
        <f t="shared" si="39"/>
        <v xml:space="preserve"> </v>
      </c>
      <c r="W47" s="75" t="str">
        <f t="shared" si="40"/>
        <v xml:space="preserve"> </v>
      </c>
      <c r="X47" s="75" t="str">
        <f t="shared" si="41"/>
        <v xml:space="preserve"> </v>
      </c>
      <c r="Y47" s="75" t="str">
        <f t="shared" si="42"/>
        <v xml:space="preserve"> </v>
      </c>
      <c r="Z47" s="75" t="str">
        <f t="shared" si="29"/>
        <v xml:space="preserve"> </v>
      </c>
      <c r="AB47" s="74"/>
    </row>
    <row r="48" spans="2:33" ht="29.25" customHeight="1">
      <c r="B48" s="7"/>
      <c r="C48" s="340" t="s">
        <v>62</v>
      </c>
      <c r="D48" s="342" t="s">
        <v>470</v>
      </c>
      <c r="E48" s="344">
        <v>2018</v>
      </c>
      <c r="F48" s="346" t="s">
        <v>2</v>
      </c>
      <c r="G48" s="348" t="s">
        <v>469</v>
      </c>
      <c r="H48" s="348" t="s">
        <v>471</v>
      </c>
      <c r="I48" s="73">
        <v>0</v>
      </c>
      <c r="J48" s="73">
        <f t="shared" si="26"/>
        <v>0</v>
      </c>
      <c r="K48" s="73">
        <f t="shared" si="27"/>
        <v>0</v>
      </c>
      <c r="L48" s="73">
        <f t="shared" si="28"/>
        <v>0</v>
      </c>
      <c r="M48" s="73">
        <f t="shared" si="30"/>
        <v>0</v>
      </c>
      <c r="N48" s="73">
        <f t="shared" si="31"/>
        <v>0</v>
      </c>
      <c r="O48" s="73">
        <f t="shared" si="32"/>
        <v>0</v>
      </c>
      <c r="P48" s="73">
        <f t="shared" si="33"/>
        <v>0</v>
      </c>
      <c r="Q48" s="73">
        <f t="shared" si="34"/>
        <v>0</v>
      </c>
      <c r="R48" s="73">
        <f t="shared" si="35"/>
        <v>0</v>
      </c>
      <c r="S48" s="73">
        <f t="shared" si="36"/>
        <v>0</v>
      </c>
      <c r="T48" s="73">
        <f t="shared" si="37"/>
        <v>0</v>
      </c>
      <c r="U48" s="73">
        <f t="shared" si="38"/>
        <v>0</v>
      </c>
      <c r="V48" s="73">
        <f t="shared" si="39"/>
        <v>0</v>
      </c>
      <c r="W48" s="73">
        <f t="shared" si="40"/>
        <v>0</v>
      </c>
      <c r="X48" s="73">
        <f t="shared" si="41"/>
        <v>0</v>
      </c>
      <c r="Y48" s="73">
        <f t="shared" si="42"/>
        <v>0</v>
      </c>
      <c r="Z48" s="73">
        <f t="shared" si="29"/>
        <v>0</v>
      </c>
      <c r="AB48" s="74"/>
    </row>
    <row r="49" spans="2:28" ht="29.25" customHeight="1">
      <c r="B49" s="7"/>
      <c r="C49" s="341"/>
      <c r="D49" s="343"/>
      <c r="E49" s="345"/>
      <c r="F49" s="347"/>
      <c r="G49" s="345"/>
      <c r="H49" s="345"/>
      <c r="I49" s="75" t="s">
        <v>40</v>
      </c>
      <c r="J49" s="75" t="str">
        <f t="shared" si="26"/>
        <v xml:space="preserve"> </v>
      </c>
      <c r="K49" s="75" t="str">
        <f t="shared" si="27"/>
        <v xml:space="preserve"> </v>
      </c>
      <c r="L49" s="75" t="str">
        <f t="shared" si="28"/>
        <v xml:space="preserve"> </v>
      </c>
      <c r="M49" s="75" t="str">
        <f t="shared" si="30"/>
        <v xml:space="preserve"> </v>
      </c>
      <c r="N49" s="75" t="str">
        <f t="shared" si="31"/>
        <v xml:space="preserve"> </v>
      </c>
      <c r="O49" s="75" t="str">
        <f t="shared" si="32"/>
        <v xml:space="preserve"> </v>
      </c>
      <c r="P49" s="75" t="str">
        <f t="shared" si="33"/>
        <v xml:space="preserve"> </v>
      </c>
      <c r="Q49" s="75" t="str">
        <f t="shared" si="34"/>
        <v xml:space="preserve"> </v>
      </c>
      <c r="R49" s="75" t="str">
        <f t="shared" si="35"/>
        <v xml:space="preserve"> </v>
      </c>
      <c r="S49" s="75" t="str">
        <f t="shared" si="36"/>
        <v xml:space="preserve"> </v>
      </c>
      <c r="T49" s="75" t="str">
        <f t="shared" si="37"/>
        <v xml:space="preserve"> </v>
      </c>
      <c r="U49" s="75" t="str">
        <f t="shared" si="38"/>
        <v xml:space="preserve"> </v>
      </c>
      <c r="V49" s="75" t="str">
        <f t="shared" si="39"/>
        <v xml:space="preserve"> </v>
      </c>
      <c r="W49" s="75" t="str">
        <f t="shared" si="40"/>
        <v xml:space="preserve"> </v>
      </c>
      <c r="X49" s="75" t="str">
        <f t="shared" si="41"/>
        <v xml:space="preserve"> </v>
      </c>
      <c r="Y49" s="75" t="str">
        <f t="shared" si="42"/>
        <v xml:space="preserve"> </v>
      </c>
      <c r="Z49" s="75" t="str">
        <f t="shared" si="29"/>
        <v xml:space="preserve"> </v>
      </c>
      <c r="AB49" s="74"/>
    </row>
    <row r="50" spans="2:28" ht="29.25" customHeight="1">
      <c r="B50" s="7"/>
      <c r="C50" s="340" t="s">
        <v>64</v>
      </c>
      <c r="D50" s="355" t="s">
        <v>65</v>
      </c>
      <c r="E50" s="344">
        <v>2018</v>
      </c>
      <c r="F50" s="346" t="s">
        <v>1</v>
      </c>
      <c r="G50" s="348" t="s">
        <v>61</v>
      </c>
      <c r="H50" s="344" t="s">
        <v>63</v>
      </c>
      <c r="I50" s="73">
        <v>0</v>
      </c>
      <c r="J50" s="73">
        <f t="shared" si="26"/>
        <v>0</v>
      </c>
      <c r="K50" s="73">
        <f t="shared" si="27"/>
        <v>0</v>
      </c>
      <c r="L50" s="73">
        <f t="shared" si="28"/>
        <v>0</v>
      </c>
      <c r="M50" s="73">
        <f t="shared" si="30"/>
        <v>0</v>
      </c>
      <c r="N50" s="73">
        <f t="shared" si="31"/>
        <v>0</v>
      </c>
      <c r="O50" s="73">
        <f t="shared" si="32"/>
        <v>0</v>
      </c>
      <c r="P50" s="73">
        <f t="shared" si="33"/>
        <v>0</v>
      </c>
      <c r="Q50" s="73">
        <f t="shared" si="34"/>
        <v>0</v>
      </c>
      <c r="R50" s="73">
        <f t="shared" si="35"/>
        <v>0</v>
      </c>
      <c r="S50" s="73">
        <f t="shared" si="36"/>
        <v>0</v>
      </c>
      <c r="T50" s="73">
        <f t="shared" si="37"/>
        <v>0</v>
      </c>
      <c r="U50" s="73">
        <f t="shared" si="38"/>
        <v>0</v>
      </c>
      <c r="V50" s="73">
        <f t="shared" si="39"/>
        <v>0</v>
      </c>
      <c r="W50" s="73">
        <f t="shared" si="40"/>
        <v>0</v>
      </c>
      <c r="X50" s="73">
        <f t="shared" si="41"/>
        <v>0</v>
      </c>
      <c r="Y50" s="73">
        <f t="shared" si="42"/>
        <v>0</v>
      </c>
      <c r="Z50" s="73">
        <f t="shared" si="29"/>
        <v>0</v>
      </c>
      <c r="AB50" s="74"/>
    </row>
    <row r="51" spans="2:28" ht="29.25" customHeight="1">
      <c r="B51" s="7"/>
      <c r="C51" s="341"/>
      <c r="D51" s="343"/>
      <c r="E51" s="345"/>
      <c r="F51" s="347"/>
      <c r="G51" s="345"/>
      <c r="H51" s="345"/>
      <c r="I51" s="75" t="s">
        <v>40</v>
      </c>
      <c r="J51" s="75" t="str">
        <f t="shared" si="26"/>
        <v xml:space="preserve"> </v>
      </c>
      <c r="K51" s="75" t="str">
        <f t="shared" si="27"/>
        <v xml:space="preserve"> </v>
      </c>
      <c r="L51" s="75" t="str">
        <f t="shared" si="28"/>
        <v xml:space="preserve"> </v>
      </c>
      <c r="M51" s="75" t="str">
        <f t="shared" si="30"/>
        <v xml:space="preserve"> </v>
      </c>
      <c r="N51" s="75" t="str">
        <f t="shared" si="31"/>
        <v xml:space="preserve"> </v>
      </c>
      <c r="O51" s="75" t="str">
        <f t="shared" si="32"/>
        <v xml:space="preserve"> </v>
      </c>
      <c r="P51" s="75" t="str">
        <f t="shared" si="33"/>
        <v xml:space="preserve"> </v>
      </c>
      <c r="Q51" s="75" t="str">
        <f t="shared" si="34"/>
        <v xml:space="preserve"> </v>
      </c>
      <c r="R51" s="75" t="str">
        <f t="shared" si="35"/>
        <v xml:space="preserve"> </v>
      </c>
      <c r="S51" s="75" t="str">
        <f t="shared" si="36"/>
        <v xml:space="preserve"> </v>
      </c>
      <c r="T51" s="75" t="str">
        <f t="shared" si="37"/>
        <v xml:space="preserve"> </v>
      </c>
      <c r="U51" s="75" t="str">
        <f t="shared" si="38"/>
        <v xml:space="preserve"> </v>
      </c>
      <c r="V51" s="75" t="str">
        <f t="shared" si="39"/>
        <v xml:space="preserve"> </v>
      </c>
      <c r="W51" s="75" t="str">
        <f t="shared" si="40"/>
        <v xml:space="preserve"> </v>
      </c>
      <c r="X51" s="75" t="str">
        <f t="shared" si="41"/>
        <v xml:space="preserve"> </v>
      </c>
      <c r="Y51" s="75" t="str">
        <f t="shared" si="42"/>
        <v xml:space="preserve"> </v>
      </c>
      <c r="Z51" s="75" t="str">
        <f t="shared" si="29"/>
        <v xml:space="preserve"> </v>
      </c>
      <c r="AB51" s="74"/>
    </row>
    <row r="52" spans="2:28" ht="29.25" customHeight="1">
      <c r="B52" s="7"/>
      <c r="C52" s="340" t="s">
        <v>66</v>
      </c>
      <c r="D52" s="342" t="s">
        <v>389</v>
      </c>
      <c r="E52" s="344">
        <v>2018</v>
      </c>
      <c r="F52" s="346" t="s">
        <v>7</v>
      </c>
      <c r="G52" s="344" t="s">
        <v>67</v>
      </c>
      <c r="H52" s="344" t="s">
        <v>68</v>
      </c>
      <c r="I52" s="73">
        <v>0</v>
      </c>
      <c r="J52" s="73">
        <f t="shared" si="26"/>
        <v>0</v>
      </c>
      <c r="K52" s="73">
        <f t="shared" si="27"/>
        <v>0</v>
      </c>
      <c r="L52" s="73">
        <f t="shared" si="28"/>
        <v>0</v>
      </c>
      <c r="M52" s="73">
        <f t="shared" si="30"/>
        <v>0</v>
      </c>
      <c r="N52" s="73">
        <f t="shared" si="31"/>
        <v>0</v>
      </c>
      <c r="O52" s="73">
        <f t="shared" si="32"/>
        <v>0</v>
      </c>
      <c r="P52" s="73">
        <f t="shared" si="33"/>
        <v>0</v>
      </c>
      <c r="Q52" s="73">
        <f t="shared" si="34"/>
        <v>0</v>
      </c>
      <c r="R52" s="73">
        <f t="shared" si="35"/>
        <v>0</v>
      </c>
      <c r="S52" s="73">
        <f t="shared" si="36"/>
        <v>0</v>
      </c>
      <c r="T52" s="73">
        <f t="shared" si="37"/>
        <v>0</v>
      </c>
      <c r="U52" s="73">
        <f t="shared" si="38"/>
        <v>0</v>
      </c>
      <c r="V52" s="73">
        <f t="shared" si="39"/>
        <v>0</v>
      </c>
      <c r="W52" s="73">
        <f t="shared" si="40"/>
        <v>0</v>
      </c>
      <c r="X52" s="73">
        <f t="shared" si="41"/>
        <v>0</v>
      </c>
      <c r="Y52" s="73">
        <f t="shared" si="42"/>
        <v>0</v>
      </c>
      <c r="Z52" s="73">
        <f t="shared" si="29"/>
        <v>0</v>
      </c>
      <c r="AB52" s="74"/>
    </row>
    <row r="53" spans="2:28" ht="29.25" customHeight="1">
      <c r="B53" s="7"/>
      <c r="C53" s="341"/>
      <c r="D53" s="343"/>
      <c r="E53" s="345"/>
      <c r="F53" s="347"/>
      <c r="G53" s="345"/>
      <c r="H53" s="345"/>
      <c r="I53" s="75" t="s">
        <v>40</v>
      </c>
      <c r="J53" s="75" t="str">
        <f t="shared" si="26"/>
        <v xml:space="preserve"> </v>
      </c>
      <c r="K53" s="75" t="str">
        <f t="shared" si="27"/>
        <v xml:space="preserve"> </v>
      </c>
      <c r="L53" s="75" t="str">
        <f t="shared" si="28"/>
        <v xml:space="preserve"> </v>
      </c>
      <c r="M53" s="75" t="str">
        <f t="shared" si="30"/>
        <v xml:space="preserve"> </v>
      </c>
      <c r="N53" s="75" t="str">
        <f t="shared" si="31"/>
        <v xml:space="preserve"> </v>
      </c>
      <c r="O53" s="75" t="str">
        <f t="shared" si="32"/>
        <v xml:space="preserve"> </v>
      </c>
      <c r="P53" s="75" t="str">
        <f t="shared" si="33"/>
        <v xml:space="preserve"> </v>
      </c>
      <c r="Q53" s="75" t="str">
        <f t="shared" si="34"/>
        <v xml:space="preserve"> </v>
      </c>
      <c r="R53" s="75" t="str">
        <f t="shared" si="35"/>
        <v xml:space="preserve"> </v>
      </c>
      <c r="S53" s="75" t="str">
        <f t="shared" si="36"/>
        <v xml:space="preserve"> </v>
      </c>
      <c r="T53" s="75" t="str">
        <f t="shared" si="37"/>
        <v xml:space="preserve"> </v>
      </c>
      <c r="U53" s="75" t="str">
        <f t="shared" si="38"/>
        <v xml:space="preserve"> </v>
      </c>
      <c r="V53" s="75" t="str">
        <f t="shared" si="39"/>
        <v xml:space="preserve"> </v>
      </c>
      <c r="W53" s="75" t="str">
        <f t="shared" si="40"/>
        <v xml:space="preserve"> </v>
      </c>
      <c r="X53" s="75" t="str">
        <f t="shared" si="41"/>
        <v xml:space="preserve"> </v>
      </c>
      <c r="Y53" s="75" t="str">
        <f t="shared" si="42"/>
        <v xml:space="preserve"> </v>
      </c>
      <c r="Z53" s="75" t="str">
        <f t="shared" si="29"/>
        <v xml:space="preserve"> </v>
      </c>
      <c r="AB53" s="74"/>
    </row>
    <row r="54" spans="2:28" ht="29.25" customHeight="1">
      <c r="B54" s="7"/>
      <c r="C54" s="340" t="s">
        <v>69</v>
      </c>
      <c r="D54" s="355" t="s">
        <v>70</v>
      </c>
      <c r="E54" s="344">
        <v>2021</v>
      </c>
      <c r="F54" s="346" t="s">
        <v>2</v>
      </c>
      <c r="G54" s="348" t="s">
        <v>472</v>
      </c>
      <c r="H54" s="348" t="s">
        <v>473</v>
      </c>
      <c r="I54" s="73">
        <v>0</v>
      </c>
      <c r="J54" s="73">
        <f t="shared" si="26"/>
        <v>0</v>
      </c>
      <c r="K54" s="73">
        <f t="shared" si="27"/>
        <v>0</v>
      </c>
      <c r="L54" s="73">
        <f t="shared" si="28"/>
        <v>0</v>
      </c>
      <c r="M54" s="73">
        <f t="shared" si="30"/>
        <v>0</v>
      </c>
      <c r="N54" s="73">
        <f t="shared" si="31"/>
        <v>0</v>
      </c>
      <c r="O54" s="73">
        <f t="shared" si="32"/>
        <v>0</v>
      </c>
      <c r="P54" s="73">
        <f t="shared" si="33"/>
        <v>0</v>
      </c>
      <c r="Q54" s="73">
        <f t="shared" si="34"/>
        <v>0</v>
      </c>
      <c r="R54" s="73">
        <f t="shared" si="35"/>
        <v>0</v>
      </c>
      <c r="S54" s="73">
        <f t="shared" si="36"/>
        <v>0</v>
      </c>
      <c r="T54" s="73">
        <f t="shared" si="37"/>
        <v>0</v>
      </c>
      <c r="U54" s="73">
        <f t="shared" si="38"/>
        <v>0</v>
      </c>
      <c r="V54" s="73">
        <f t="shared" si="39"/>
        <v>0</v>
      </c>
      <c r="W54" s="73">
        <f t="shared" si="40"/>
        <v>0</v>
      </c>
      <c r="X54" s="73">
        <f t="shared" si="41"/>
        <v>0</v>
      </c>
      <c r="Y54" s="73">
        <f t="shared" si="42"/>
        <v>0</v>
      </c>
      <c r="Z54" s="73">
        <f t="shared" si="29"/>
        <v>0</v>
      </c>
      <c r="AB54" s="74"/>
    </row>
    <row r="55" spans="2:28" ht="29.25" customHeight="1">
      <c r="B55" s="7"/>
      <c r="C55" s="341"/>
      <c r="D55" s="343"/>
      <c r="E55" s="345"/>
      <c r="F55" s="347"/>
      <c r="G55" s="345"/>
      <c r="H55" s="345"/>
      <c r="I55" s="75" t="s">
        <v>40</v>
      </c>
      <c r="J55" s="75" t="str">
        <f t="shared" si="26"/>
        <v xml:space="preserve"> </v>
      </c>
      <c r="K55" s="75" t="str">
        <f t="shared" si="27"/>
        <v xml:space="preserve"> </v>
      </c>
      <c r="L55" s="75" t="str">
        <f t="shared" si="28"/>
        <v xml:space="preserve"> </v>
      </c>
      <c r="M55" s="75" t="str">
        <f t="shared" si="30"/>
        <v xml:space="preserve"> </v>
      </c>
      <c r="N55" s="75" t="str">
        <f t="shared" si="31"/>
        <v xml:space="preserve"> </v>
      </c>
      <c r="O55" s="75" t="str">
        <f t="shared" si="32"/>
        <v xml:space="preserve"> </v>
      </c>
      <c r="P55" s="75" t="str">
        <f t="shared" si="33"/>
        <v xml:space="preserve"> </v>
      </c>
      <c r="Q55" s="75" t="str">
        <f t="shared" si="34"/>
        <v xml:space="preserve"> </v>
      </c>
      <c r="R55" s="75" t="str">
        <f t="shared" si="35"/>
        <v xml:space="preserve"> </v>
      </c>
      <c r="S55" s="75" t="str">
        <f t="shared" si="36"/>
        <v xml:space="preserve"> </v>
      </c>
      <c r="T55" s="75" t="str">
        <f t="shared" si="37"/>
        <v xml:space="preserve"> </v>
      </c>
      <c r="U55" s="75" t="str">
        <f t="shared" si="38"/>
        <v xml:space="preserve"> </v>
      </c>
      <c r="V55" s="75" t="str">
        <f t="shared" si="39"/>
        <v xml:space="preserve"> </v>
      </c>
      <c r="W55" s="75" t="str">
        <f t="shared" si="40"/>
        <v xml:space="preserve"> </v>
      </c>
      <c r="X55" s="75" t="str">
        <f t="shared" si="41"/>
        <v xml:space="preserve"> </v>
      </c>
      <c r="Y55" s="75" t="str">
        <f t="shared" si="42"/>
        <v xml:space="preserve"> </v>
      </c>
      <c r="Z55" s="75" t="str">
        <f t="shared" si="29"/>
        <v xml:space="preserve"> </v>
      </c>
      <c r="AB55" s="74"/>
    </row>
    <row r="56" spans="2:28" ht="29.25" customHeight="1">
      <c r="B56" s="7"/>
      <c r="C56" s="340" t="s">
        <v>72</v>
      </c>
      <c r="D56" s="355" t="s">
        <v>73</v>
      </c>
      <c r="E56" s="344">
        <v>2018</v>
      </c>
      <c r="F56" s="346" t="s">
        <v>4</v>
      </c>
      <c r="G56" s="344" t="s">
        <v>74</v>
      </c>
      <c r="H56" s="344" t="s">
        <v>75</v>
      </c>
      <c r="I56" s="73">
        <v>0</v>
      </c>
      <c r="J56" s="73">
        <f t="shared" si="26"/>
        <v>0</v>
      </c>
      <c r="K56" s="73">
        <f t="shared" si="27"/>
        <v>0</v>
      </c>
      <c r="L56" s="73">
        <f t="shared" si="28"/>
        <v>0</v>
      </c>
      <c r="M56" s="73">
        <f t="shared" si="30"/>
        <v>0</v>
      </c>
      <c r="N56" s="73">
        <f t="shared" si="31"/>
        <v>0</v>
      </c>
      <c r="O56" s="73">
        <f t="shared" si="32"/>
        <v>0</v>
      </c>
      <c r="P56" s="73">
        <f t="shared" si="33"/>
        <v>0</v>
      </c>
      <c r="Q56" s="73">
        <f t="shared" si="34"/>
        <v>0</v>
      </c>
      <c r="R56" s="73">
        <f t="shared" si="35"/>
        <v>0</v>
      </c>
      <c r="S56" s="73">
        <f t="shared" si="36"/>
        <v>0</v>
      </c>
      <c r="T56" s="73">
        <f t="shared" si="37"/>
        <v>0</v>
      </c>
      <c r="U56" s="73">
        <f t="shared" si="38"/>
        <v>0</v>
      </c>
      <c r="V56" s="73">
        <f t="shared" si="39"/>
        <v>0</v>
      </c>
      <c r="W56" s="73">
        <f t="shared" si="40"/>
        <v>0</v>
      </c>
      <c r="X56" s="73">
        <f t="shared" si="41"/>
        <v>0</v>
      </c>
      <c r="Y56" s="73">
        <f t="shared" si="42"/>
        <v>0</v>
      </c>
      <c r="Z56" s="73">
        <f t="shared" si="29"/>
        <v>0</v>
      </c>
      <c r="AB56" s="74"/>
    </row>
    <row r="57" spans="2:28" ht="29.25" customHeight="1">
      <c r="B57" s="7"/>
      <c r="C57" s="341"/>
      <c r="D57" s="343"/>
      <c r="E57" s="345"/>
      <c r="F57" s="347"/>
      <c r="G57" s="345"/>
      <c r="H57" s="345"/>
      <c r="I57" s="75" t="s">
        <v>40</v>
      </c>
      <c r="J57" s="75" t="str">
        <f t="shared" si="26"/>
        <v xml:space="preserve"> </v>
      </c>
      <c r="K57" s="75" t="str">
        <f t="shared" si="27"/>
        <v xml:space="preserve"> </v>
      </c>
      <c r="L57" s="75" t="str">
        <f t="shared" si="28"/>
        <v xml:space="preserve"> </v>
      </c>
      <c r="M57" s="75" t="str">
        <f t="shared" si="30"/>
        <v xml:space="preserve"> </v>
      </c>
      <c r="N57" s="75" t="str">
        <f t="shared" si="31"/>
        <v xml:space="preserve"> </v>
      </c>
      <c r="O57" s="75" t="str">
        <f t="shared" si="32"/>
        <v xml:space="preserve"> </v>
      </c>
      <c r="P57" s="75" t="str">
        <f t="shared" si="33"/>
        <v xml:space="preserve"> </v>
      </c>
      <c r="Q57" s="75" t="str">
        <f t="shared" si="34"/>
        <v xml:space="preserve"> </v>
      </c>
      <c r="R57" s="75" t="str">
        <f t="shared" si="35"/>
        <v xml:space="preserve"> </v>
      </c>
      <c r="S57" s="75" t="str">
        <f t="shared" si="36"/>
        <v xml:space="preserve"> </v>
      </c>
      <c r="T57" s="75" t="str">
        <f t="shared" si="37"/>
        <v xml:space="preserve"> </v>
      </c>
      <c r="U57" s="75" t="str">
        <f t="shared" si="38"/>
        <v xml:space="preserve"> </v>
      </c>
      <c r="V57" s="75" t="str">
        <f t="shared" si="39"/>
        <v xml:space="preserve"> </v>
      </c>
      <c r="W57" s="75" t="str">
        <f t="shared" si="40"/>
        <v xml:space="preserve"> </v>
      </c>
      <c r="X57" s="75" t="str">
        <f t="shared" si="41"/>
        <v xml:space="preserve"> </v>
      </c>
      <c r="Y57" s="75" t="str">
        <f t="shared" si="42"/>
        <v xml:space="preserve"> </v>
      </c>
      <c r="Z57" s="75" t="str">
        <f t="shared" si="29"/>
        <v xml:space="preserve"> </v>
      </c>
      <c r="AB57" s="74"/>
    </row>
    <row r="58" spans="2:28" ht="29.25" customHeight="1">
      <c r="B58" s="7"/>
      <c r="C58" s="340" t="s">
        <v>76</v>
      </c>
      <c r="D58" s="355" t="s">
        <v>77</v>
      </c>
      <c r="E58" s="344">
        <v>2018</v>
      </c>
      <c r="F58" s="346" t="s">
        <v>2</v>
      </c>
      <c r="G58" s="348" t="s">
        <v>474</v>
      </c>
      <c r="H58" s="344" t="s">
        <v>59</v>
      </c>
      <c r="I58" s="73">
        <v>0</v>
      </c>
      <c r="J58" s="73">
        <f t="shared" si="26"/>
        <v>0</v>
      </c>
      <c r="K58" s="73">
        <f t="shared" si="27"/>
        <v>0</v>
      </c>
      <c r="L58" s="73">
        <f t="shared" si="28"/>
        <v>0</v>
      </c>
      <c r="M58" s="73">
        <f t="shared" si="30"/>
        <v>0</v>
      </c>
      <c r="N58" s="73">
        <f t="shared" si="31"/>
        <v>0</v>
      </c>
      <c r="O58" s="73">
        <f t="shared" si="32"/>
        <v>0</v>
      </c>
      <c r="P58" s="73">
        <f t="shared" si="33"/>
        <v>0</v>
      </c>
      <c r="Q58" s="73">
        <f t="shared" si="34"/>
        <v>0</v>
      </c>
      <c r="R58" s="73">
        <f t="shared" si="35"/>
        <v>0</v>
      </c>
      <c r="S58" s="73">
        <f t="shared" si="36"/>
        <v>0</v>
      </c>
      <c r="T58" s="73">
        <f t="shared" si="37"/>
        <v>0</v>
      </c>
      <c r="U58" s="73">
        <f t="shared" si="38"/>
        <v>0</v>
      </c>
      <c r="V58" s="73">
        <f t="shared" si="39"/>
        <v>0</v>
      </c>
      <c r="W58" s="73">
        <f t="shared" si="40"/>
        <v>0</v>
      </c>
      <c r="X58" s="73">
        <f t="shared" si="41"/>
        <v>0</v>
      </c>
      <c r="Y58" s="73">
        <f t="shared" si="42"/>
        <v>0</v>
      </c>
      <c r="Z58" s="73">
        <f t="shared" si="29"/>
        <v>0</v>
      </c>
      <c r="AB58" s="74"/>
    </row>
    <row r="59" spans="2:28" ht="29.25" customHeight="1">
      <c r="B59" s="7"/>
      <c r="C59" s="341"/>
      <c r="D59" s="343"/>
      <c r="E59" s="345"/>
      <c r="F59" s="347"/>
      <c r="G59" s="345"/>
      <c r="H59" s="345"/>
      <c r="I59" s="75" t="s">
        <v>40</v>
      </c>
      <c r="J59" s="75" t="str">
        <f t="shared" si="26"/>
        <v xml:space="preserve"> </v>
      </c>
      <c r="K59" s="75" t="str">
        <f t="shared" si="27"/>
        <v xml:space="preserve"> </v>
      </c>
      <c r="L59" s="75" t="str">
        <f t="shared" si="28"/>
        <v xml:space="preserve"> </v>
      </c>
      <c r="M59" s="75" t="str">
        <f t="shared" si="30"/>
        <v xml:space="preserve"> </v>
      </c>
      <c r="N59" s="75" t="str">
        <f t="shared" si="31"/>
        <v xml:space="preserve"> </v>
      </c>
      <c r="O59" s="75" t="str">
        <f t="shared" si="32"/>
        <v xml:space="preserve"> </v>
      </c>
      <c r="P59" s="75" t="str">
        <f t="shared" si="33"/>
        <v xml:space="preserve"> </v>
      </c>
      <c r="Q59" s="75" t="str">
        <f t="shared" si="34"/>
        <v xml:space="preserve"> </v>
      </c>
      <c r="R59" s="75" t="str">
        <f t="shared" si="35"/>
        <v xml:space="preserve"> </v>
      </c>
      <c r="S59" s="75" t="str">
        <f t="shared" si="36"/>
        <v xml:space="preserve"> </v>
      </c>
      <c r="T59" s="75" t="str">
        <f t="shared" si="37"/>
        <v xml:space="preserve"> </v>
      </c>
      <c r="U59" s="75" t="str">
        <f t="shared" si="38"/>
        <v xml:space="preserve"> </v>
      </c>
      <c r="V59" s="75" t="str">
        <f t="shared" si="39"/>
        <v xml:space="preserve"> </v>
      </c>
      <c r="W59" s="75" t="str">
        <f t="shared" si="40"/>
        <v xml:space="preserve"> </v>
      </c>
      <c r="X59" s="75" t="str">
        <f t="shared" si="41"/>
        <v xml:space="preserve"> </v>
      </c>
      <c r="Y59" s="75" t="str">
        <f t="shared" si="42"/>
        <v xml:space="preserve"> </v>
      </c>
      <c r="Z59" s="75" t="str">
        <f t="shared" si="29"/>
        <v xml:space="preserve"> </v>
      </c>
      <c r="AB59" s="74"/>
    </row>
    <row r="60" spans="2:28" ht="29.25" customHeight="1">
      <c r="B60" s="7"/>
      <c r="C60" s="340" t="s">
        <v>78</v>
      </c>
      <c r="D60" s="355" t="s">
        <v>374</v>
      </c>
      <c r="E60" s="344">
        <v>2021</v>
      </c>
      <c r="F60" s="346" t="s">
        <v>1</v>
      </c>
      <c r="G60" s="344" t="s">
        <v>372</v>
      </c>
      <c r="H60" s="348" t="s">
        <v>475</v>
      </c>
      <c r="I60" s="73">
        <v>0</v>
      </c>
      <c r="J60" s="73">
        <f t="shared" si="26"/>
        <v>0</v>
      </c>
      <c r="K60" s="73">
        <f t="shared" si="27"/>
        <v>0</v>
      </c>
      <c r="L60" s="73">
        <f t="shared" si="28"/>
        <v>0</v>
      </c>
      <c r="M60" s="73">
        <f t="shared" si="30"/>
        <v>0</v>
      </c>
      <c r="N60" s="73">
        <f t="shared" si="31"/>
        <v>0</v>
      </c>
      <c r="O60" s="73">
        <f t="shared" si="32"/>
        <v>0</v>
      </c>
      <c r="P60" s="73">
        <f t="shared" si="33"/>
        <v>0</v>
      </c>
      <c r="Q60" s="73">
        <f t="shared" si="34"/>
        <v>0</v>
      </c>
      <c r="R60" s="73">
        <f t="shared" si="35"/>
        <v>0</v>
      </c>
      <c r="S60" s="73">
        <f t="shared" si="36"/>
        <v>0</v>
      </c>
      <c r="T60" s="73">
        <f t="shared" si="37"/>
        <v>0</v>
      </c>
      <c r="U60" s="73">
        <f t="shared" si="38"/>
        <v>0</v>
      </c>
      <c r="V60" s="73">
        <f t="shared" si="39"/>
        <v>0</v>
      </c>
      <c r="W60" s="73">
        <f t="shared" si="40"/>
        <v>0</v>
      </c>
      <c r="X60" s="73">
        <f t="shared" si="41"/>
        <v>0</v>
      </c>
      <c r="Y60" s="73">
        <f t="shared" si="42"/>
        <v>0</v>
      </c>
      <c r="Z60" s="73">
        <f t="shared" si="29"/>
        <v>0</v>
      </c>
      <c r="AB60" s="74"/>
    </row>
    <row r="61" spans="2:28" ht="29.25" customHeight="1">
      <c r="B61" s="7"/>
      <c r="C61" s="341"/>
      <c r="D61" s="343"/>
      <c r="E61" s="345"/>
      <c r="F61" s="347"/>
      <c r="G61" s="345"/>
      <c r="H61" s="345"/>
      <c r="I61" s="75" t="s">
        <v>40</v>
      </c>
      <c r="J61" s="75" t="str">
        <f t="shared" si="26"/>
        <v xml:space="preserve"> </v>
      </c>
      <c r="K61" s="75" t="str">
        <f t="shared" si="27"/>
        <v xml:space="preserve"> </v>
      </c>
      <c r="L61" s="75" t="str">
        <f t="shared" si="28"/>
        <v xml:space="preserve"> </v>
      </c>
      <c r="M61" s="75" t="str">
        <f t="shared" si="30"/>
        <v xml:space="preserve"> </v>
      </c>
      <c r="N61" s="75" t="str">
        <f t="shared" si="31"/>
        <v xml:space="preserve"> </v>
      </c>
      <c r="O61" s="75" t="str">
        <f t="shared" si="32"/>
        <v xml:space="preserve"> </v>
      </c>
      <c r="P61" s="75" t="str">
        <f t="shared" si="33"/>
        <v xml:space="preserve"> </v>
      </c>
      <c r="Q61" s="75" t="str">
        <f t="shared" si="34"/>
        <v xml:space="preserve"> </v>
      </c>
      <c r="R61" s="75" t="str">
        <f t="shared" si="35"/>
        <v xml:space="preserve"> </v>
      </c>
      <c r="S61" s="75" t="str">
        <f t="shared" si="36"/>
        <v xml:space="preserve"> </v>
      </c>
      <c r="T61" s="75" t="str">
        <f t="shared" si="37"/>
        <v xml:space="preserve"> </v>
      </c>
      <c r="U61" s="75" t="str">
        <f t="shared" si="38"/>
        <v xml:space="preserve"> </v>
      </c>
      <c r="V61" s="75" t="str">
        <f t="shared" si="39"/>
        <v xml:space="preserve"> </v>
      </c>
      <c r="W61" s="75" t="str">
        <f t="shared" si="40"/>
        <v xml:space="preserve"> </v>
      </c>
      <c r="X61" s="75" t="str">
        <f t="shared" si="41"/>
        <v xml:space="preserve"> </v>
      </c>
      <c r="Y61" s="75" t="str">
        <f t="shared" si="42"/>
        <v xml:space="preserve"> </v>
      </c>
      <c r="Z61" s="75" t="str">
        <f t="shared" si="29"/>
        <v xml:space="preserve"> </v>
      </c>
      <c r="AB61" s="74"/>
    </row>
    <row r="62" spans="2:28" ht="29.25" customHeight="1">
      <c r="B62" s="7"/>
      <c r="C62" s="340" t="s">
        <v>79</v>
      </c>
      <c r="D62" s="355" t="s">
        <v>363</v>
      </c>
      <c r="E62" s="344">
        <v>2020</v>
      </c>
      <c r="F62" s="346" t="s">
        <v>2</v>
      </c>
      <c r="G62" s="344" t="s">
        <v>242</v>
      </c>
      <c r="H62" s="344" t="s">
        <v>375</v>
      </c>
      <c r="I62" s="73">
        <v>0</v>
      </c>
      <c r="J62" s="73">
        <f t="shared" ref="J62:J87" si="43">I62</f>
        <v>0</v>
      </c>
      <c r="K62" s="73">
        <f t="shared" ref="K62:K87" si="44">J62</f>
        <v>0</v>
      </c>
      <c r="L62" s="73">
        <f t="shared" ref="L62:L87" si="45">K62</f>
        <v>0</v>
      </c>
      <c r="M62" s="73">
        <f t="shared" ref="M62:M87" si="46">L62</f>
        <v>0</v>
      </c>
      <c r="N62" s="73">
        <f t="shared" ref="N62:N87" si="47">M62</f>
        <v>0</v>
      </c>
      <c r="O62" s="73">
        <f t="shared" ref="O62:O87" si="48">N62</f>
        <v>0</v>
      </c>
      <c r="P62" s="73">
        <f t="shared" ref="P62:P87" si="49">O62</f>
        <v>0</v>
      </c>
      <c r="Q62" s="73">
        <f t="shared" ref="Q62:Q87" si="50">P62</f>
        <v>0</v>
      </c>
      <c r="R62" s="73">
        <f t="shared" ref="R62:R87" si="51">Q62</f>
        <v>0</v>
      </c>
      <c r="S62" s="73">
        <f t="shared" ref="S62:S87" si="52">R62</f>
        <v>0</v>
      </c>
      <c r="T62" s="73">
        <f t="shared" ref="T62:T87" si="53">S62</f>
        <v>0</v>
      </c>
      <c r="U62" s="73">
        <f t="shared" ref="U62:U87" si="54">T62</f>
        <v>0</v>
      </c>
      <c r="V62" s="73">
        <f t="shared" ref="V62:V87" si="55">U62</f>
        <v>0</v>
      </c>
      <c r="W62" s="73">
        <f t="shared" ref="W62:W87" si="56">V62</f>
        <v>0</v>
      </c>
      <c r="X62" s="73">
        <f t="shared" ref="X62:X87" si="57">W62</f>
        <v>0</v>
      </c>
      <c r="Y62" s="73">
        <f t="shared" ref="Y62:Y87" si="58">X62</f>
        <v>0</v>
      </c>
      <c r="Z62" s="73">
        <f t="shared" ref="Z62:Z87" si="59">Y62</f>
        <v>0</v>
      </c>
      <c r="AB62" s="74"/>
    </row>
    <row r="63" spans="2:28" ht="29.25" customHeight="1">
      <c r="B63" s="7"/>
      <c r="C63" s="341"/>
      <c r="D63" s="343"/>
      <c r="E63" s="345"/>
      <c r="F63" s="347"/>
      <c r="G63" s="345"/>
      <c r="H63" s="345"/>
      <c r="I63" s="75" t="s">
        <v>40</v>
      </c>
      <c r="J63" s="75" t="str">
        <f t="shared" si="43"/>
        <v xml:space="preserve"> </v>
      </c>
      <c r="K63" s="75" t="str">
        <f t="shared" si="44"/>
        <v xml:space="preserve"> </v>
      </c>
      <c r="L63" s="75" t="str">
        <f t="shared" si="45"/>
        <v xml:space="preserve"> </v>
      </c>
      <c r="M63" s="75" t="str">
        <f t="shared" si="46"/>
        <v xml:space="preserve"> </v>
      </c>
      <c r="N63" s="75" t="str">
        <f t="shared" si="47"/>
        <v xml:space="preserve"> </v>
      </c>
      <c r="O63" s="75" t="str">
        <f t="shared" si="48"/>
        <v xml:space="preserve"> </v>
      </c>
      <c r="P63" s="75" t="str">
        <f t="shared" si="49"/>
        <v xml:space="preserve"> </v>
      </c>
      <c r="Q63" s="75" t="str">
        <f t="shared" si="50"/>
        <v xml:space="preserve"> </v>
      </c>
      <c r="R63" s="75" t="str">
        <f t="shared" si="51"/>
        <v xml:space="preserve"> </v>
      </c>
      <c r="S63" s="75" t="str">
        <f t="shared" si="52"/>
        <v xml:space="preserve"> </v>
      </c>
      <c r="T63" s="75" t="str">
        <f t="shared" si="53"/>
        <v xml:space="preserve"> </v>
      </c>
      <c r="U63" s="75" t="str">
        <f t="shared" si="54"/>
        <v xml:space="preserve"> </v>
      </c>
      <c r="V63" s="75" t="str">
        <f t="shared" si="55"/>
        <v xml:space="preserve"> </v>
      </c>
      <c r="W63" s="75" t="str">
        <f t="shared" si="56"/>
        <v xml:space="preserve"> </v>
      </c>
      <c r="X63" s="75" t="str">
        <f t="shared" si="57"/>
        <v xml:space="preserve"> </v>
      </c>
      <c r="Y63" s="75" t="str">
        <f t="shared" si="58"/>
        <v xml:space="preserve"> </v>
      </c>
      <c r="Z63" s="75" t="str">
        <f t="shared" si="59"/>
        <v xml:space="preserve"> </v>
      </c>
      <c r="AB63" s="74"/>
    </row>
    <row r="64" spans="2:28" ht="29.25" customHeight="1">
      <c r="B64" s="7"/>
      <c r="C64" s="349" t="s">
        <v>378</v>
      </c>
      <c r="D64" s="342" t="s">
        <v>361</v>
      </c>
      <c r="E64" s="344">
        <v>2018</v>
      </c>
      <c r="F64" s="352" t="s">
        <v>2</v>
      </c>
      <c r="G64" s="348" t="s">
        <v>242</v>
      </c>
      <c r="H64" s="348" t="s">
        <v>386</v>
      </c>
      <c r="I64" s="73">
        <v>0</v>
      </c>
      <c r="J64" s="73">
        <f t="shared" si="43"/>
        <v>0</v>
      </c>
      <c r="K64" s="73">
        <f t="shared" si="44"/>
        <v>0</v>
      </c>
      <c r="L64" s="73">
        <f t="shared" si="45"/>
        <v>0</v>
      </c>
      <c r="M64" s="73">
        <f t="shared" si="46"/>
        <v>0</v>
      </c>
      <c r="N64" s="73">
        <f t="shared" si="47"/>
        <v>0</v>
      </c>
      <c r="O64" s="73">
        <f t="shared" si="48"/>
        <v>0</v>
      </c>
      <c r="P64" s="73">
        <f t="shared" si="49"/>
        <v>0</v>
      </c>
      <c r="Q64" s="73">
        <f t="shared" si="50"/>
        <v>0</v>
      </c>
      <c r="R64" s="73">
        <f t="shared" si="51"/>
        <v>0</v>
      </c>
      <c r="S64" s="73">
        <f t="shared" si="52"/>
        <v>0</v>
      </c>
      <c r="T64" s="73">
        <f t="shared" si="53"/>
        <v>0</v>
      </c>
      <c r="U64" s="73">
        <f t="shared" si="54"/>
        <v>0</v>
      </c>
      <c r="V64" s="73">
        <f t="shared" si="55"/>
        <v>0</v>
      </c>
      <c r="W64" s="73">
        <f t="shared" si="56"/>
        <v>0</v>
      </c>
      <c r="X64" s="73">
        <f t="shared" si="57"/>
        <v>0</v>
      </c>
      <c r="Y64" s="73">
        <f t="shared" si="58"/>
        <v>0</v>
      </c>
      <c r="Z64" s="73">
        <f t="shared" si="59"/>
        <v>0</v>
      </c>
      <c r="AB64" s="74"/>
    </row>
    <row r="65" spans="2:28" ht="29.25" customHeight="1">
      <c r="B65" s="7"/>
      <c r="C65" s="341"/>
      <c r="D65" s="343"/>
      <c r="E65" s="345"/>
      <c r="F65" s="347"/>
      <c r="G65" s="345"/>
      <c r="H65" s="345"/>
      <c r="I65" s="75" t="s">
        <v>40</v>
      </c>
      <c r="J65" s="75" t="str">
        <f t="shared" si="43"/>
        <v xml:space="preserve"> </v>
      </c>
      <c r="K65" s="75" t="str">
        <f t="shared" si="44"/>
        <v xml:space="preserve"> </v>
      </c>
      <c r="L65" s="75" t="str">
        <f t="shared" si="45"/>
        <v xml:space="preserve"> </v>
      </c>
      <c r="M65" s="75" t="str">
        <f t="shared" si="46"/>
        <v xml:space="preserve"> </v>
      </c>
      <c r="N65" s="75" t="str">
        <f t="shared" si="47"/>
        <v xml:space="preserve"> </v>
      </c>
      <c r="O65" s="75" t="str">
        <f t="shared" si="48"/>
        <v xml:space="preserve"> </v>
      </c>
      <c r="P65" s="75" t="str">
        <f t="shared" si="49"/>
        <v xml:space="preserve"> </v>
      </c>
      <c r="Q65" s="75" t="str">
        <f t="shared" si="50"/>
        <v xml:space="preserve"> </v>
      </c>
      <c r="R65" s="75" t="str">
        <f t="shared" si="51"/>
        <v xml:space="preserve"> </v>
      </c>
      <c r="S65" s="75" t="str">
        <f t="shared" si="52"/>
        <v xml:space="preserve"> </v>
      </c>
      <c r="T65" s="75" t="str">
        <f t="shared" si="53"/>
        <v xml:space="preserve"> </v>
      </c>
      <c r="U65" s="75" t="str">
        <f t="shared" si="54"/>
        <v xml:space="preserve"> </v>
      </c>
      <c r="V65" s="75" t="str">
        <f t="shared" si="55"/>
        <v xml:space="preserve"> </v>
      </c>
      <c r="W65" s="75" t="str">
        <f t="shared" si="56"/>
        <v xml:space="preserve"> </v>
      </c>
      <c r="X65" s="75" t="str">
        <f t="shared" si="57"/>
        <v xml:space="preserve"> </v>
      </c>
      <c r="Y65" s="75" t="str">
        <f t="shared" si="58"/>
        <v xml:space="preserve"> </v>
      </c>
      <c r="Z65" s="75" t="str">
        <f t="shared" si="59"/>
        <v xml:space="preserve"> </v>
      </c>
      <c r="AB65" s="74"/>
    </row>
    <row r="66" spans="2:28" ht="29.25" customHeight="1">
      <c r="B66" s="7"/>
      <c r="C66" s="349" t="s">
        <v>379</v>
      </c>
      <c r="D66" s="342" t="s">
        <v>387</v>
      </c>
      <c r="E66" s="344">
        <v>2020</v>
      </c>
      <c r="F66" s="352" t="s">
        <v>2</v>
      </c>
      <c r="G66" s="348" t="s">
        <v>242</v>
      </c>
      <c r="H66" s="348" t="s">
        <v>386</v>
      </c>
      <c r="I66" s="73">
        <v>0</v>
      </c>
      <c r="J66" s="73">
        <f t="shared" si="43"/>
        <v>0</v>
      </c>
      <c r="K66" s="73">
        <f t="shared" si="44"/>
        <v>0</v>
      </c>
      <c r="L66" s="73">
        <f t="shared" si="45"/>
        <v>0</v>
      </c>
      <c r="M66" s="73">
        <f t="shared" si="46"/>
        <v>0</v>
      </c>
      <c r="N66" s="73">
        <f t="shared" si="47"/>
        <v>0</v>
      </c>
      <c r="O66" s="73">
        <f t="shared" si="48"/>
        <v>0</v>
      </c>
      <c r="P66" s="73">
        <f t="shared" si="49"/>
        <v>0</v>
      </c>
      <c r="Q66" s="73">
        <f t="shared" si="50"/>
        <v>0</v>
      </c>
      <c r="R66" s="73">
        <f t="shared" si="51"/>
        <v>0</v>
      </c>
      <c r="S66" s="73">
        <f t="shared" si="52"/>
        <v>0</v>
      </c>
      <c r="T66" s="73">
        <f t="shared" si="53"/>
        <v>0</v>
      </c>
      <c r="U66" s="73">
        <f t="shared" si="54"/>
        <v>0</v>
      </c>
      <c r="V66" s="73">
        <f t="shared" si="55"/>
        <v>0</v>
      </c>
      <c r="W66" s="73">
        <f t="shared" si="56"/>
        <v>0</v>
      </c>
      <c r="X66" s="73">
        <f t="shared" si="57"/>
        <v>0</v>
      </c>
      <c r="Y66" s="73">
        <f t="shared" si="58"/>
        <v>0</v>
      </c>
      <c r="Z66" s="73">
        <f t="shared" si="59"/>
        <v>0</v>
      </c>
      <c r="AB66" s="74"/>
    </row>
    <row r="67" spans="2:28" ht="29.25" customHeight="1">
      <c r="B67" s="7"/>
      <c r="C67" s="341"/>
      <c r="D67" s="343"/>
      <c r="E67" s="345"/>
      <c r="F67" s="347"/>
      <c r="G67" s="345"/>
      <c r="H67" s="345"/>
      <c r="I67" s="75" t="s">
        <v>40</v>
      </c>
      <c r="J67" s="75" t="str">
        <f t="shared" si="43"/>
        <v xml:space="preserve"> </v>
      </c>
      <c r="K67" s="75" t="str">
        <f t="shared" si="44"/>
        <v xml:space="preserve"> </v>
      </c>
      <c r="L67" s="75" t="str">
        <f t="shared" si="45"/>
        <v xml:space="preserve"> </v>
      </c>
      <c r="M67" s="75" t="str">
        <f t="shared" si="46"/>
        <v xml:space="preserve"> </v>
      </c>
      <c r="N67" s="75" t="str">
        <f t="shared" si="47"/>
        <v xml:space="preserve"> </v>
      </c>
      <c r="O67" s="75" t="str">
        <f t="shared" si="48"/>
        <v xml:space="preserve"> </v>
      </c>
      <c r="P67" s="75" t="str">
        <f t="shared" si="49"/>
        <v xml:space="preserve"> </v>
      </c>
      <c r="Q67" s="75" t="str">
        <f t="shared" si="50"/>
        <v xml:space="preserve"> </v>
      </c>
      <c r="R67" s="75" t="str">
        <f t="shared" si="51"/>
        <v xml:space="preserve"> </v>
      </c>
      <c r="S67" s="75" t="str">
        <f t="shared" si="52"/>
        <v xml:space="preserve"> </v>
      </c>
      <c r="T67" s="75" t="str">
        <f t="shared" si="53"/>
        <v xml:space="preserve"> </v>
      </c>
      <c r="U67" s="75" t="str">
        <f t="shared" si="54"/>
        <v xml:space="preserve"> </v>
      </c>
      <c r="V67" s="75" t="str">
        <f t="shared" si="55"/>
        <v xml:space="preserve"> </v>
      </c>
      <c r="W67" s="75" t="str">
        <f t="shared" si="56"/>
        <v xml:space="preserve"> </v>
      </c>
      <c r="X67" s="75" t="str">
        <f t="shared" si="57"/>
        <v xml:space="preserve"> </v>
      </c>
      <c r="Y67" s="75" t="str">
        <f t="shared" si="58"/>
        <v xml:space="preserve"> </v>
      </c>
      <c r="Z67" s="75" t="str">
        <f t="shared" si="59"/>
        <v xml:space="preserve"> </v>
      </c>
      <c r="AB67" s="74"/>
    </row>
    <row r="68" spans="2:28" ht="29.25" customHeight="1">
      <c r="B68" s="7"/>
      <c r="C68" s="349" t="s">
        <v>380</v>
      </c>
      <c r="D68" s="342" t="s">
        <v>390</v>
      </c>
      <c r="E68" s="344">
        <v>2020</v>
      </c>
      <c r="F68" s="352" t="s">
        <v>2</v>
      </c>
      <c r="G68" s="348" t="s">
        <v>391</v>
      </c>
      <c r="H68" s="348" t="s">
        <v>476</v>
      </c>
      <c r="I68" s="73">
        <v>0</v>
      </c>
      <c r="J68" s="73">
        <f t="shared" si="43"/>
        <v>0</v>
      </c>
      <c r="K68" s="73">
        <f t="shared" si="44"/>
        <v>0</v>
      </c>
      <c r="L68" s="73">
        <f t="shared" si="45"/>
        <v>0</v>
      </c>
      <c r="M68" s="73">
        <f t="shared" si="46"/>
        <v>0</v>
      </c>
      <c r="N68" s="73">
        <f t="shared" si="47"/>
        <v>0</v>
      </c>
      <c r="O68" s="73">
        <f t="shared" si="48"/>
        <v>0</v>
      </c>
      <c r="P68" s="73">
        <f t="shared" si="49"/>
        <v>0</v>
      </c>
      <c r="Q68" s="73">
        <f t="shared" si="50"/>
        <v>0</v>
      </c>
      <c r="R68" s="73">
        <f t="shared" si="51"/>
        <v>0</v>
      </c>
      <c r="S68" s="73">
        <f t="shared" si="52"/>
        <v>0</v>
      </c>
      <c r="T68" s="73">
        <f t="shared" si="53"/>
        <v>0</v>
      </c>
      <c r="U68" s="73">
        <f t="shared" si="54"/>
        <v>0</v>
      </c>
      <c r="V68" s="73">
        <f t="shared" si="55"/>
        <v>0</v>
      </c>
      <c r="W68" s="73">
        <f t="shared" si="56"/>
        <v>0</v>
      </c>
      <c r="X68" s="73">
        <f t="shared" si="57"/>
        <v>0</v>
      </c>
      <c r="Y68" s="73">
        <f t="shared" si="58"/>
        <v>0</v>
      </c>
      <c r="Z68" s="73">
        <f t="shared" si="59"/>
        <v>0</v>
      </c>
      <c r="AB68" s="74"/>
    </row>
    <row r="69" spans="2:28" ht="29.25" customHeight="1">
      <c r="B69" s="7"/>
      <c r="C69" s="341"/>
      <c r="D69" s="343"/>
      <c r="E69" s="345"/>
      <c r="F69" s="347"/>
      <c r="G69" s="345"/>
      <c r="H69" s="345"/>
      <c r="I69" s="75" t="s">
        <v>40</v>
      </c>
      <c r="J69" s="75" t="str">
        <f t="shared" si="43"/>
        <v xml:space="preserve"> </v>
      </c>
      <c r="K69" s="75" t="str">
        <f t="shared" si="44"/>
        <v xml:space="preserve"> </v>
      </c>
      <c r="L69" s="75" t="str">
        <f t="shared" si="45"/>
        <v xml:space="preserve"> </v>
      </c>
      <c r="M69" s="75" t="str">
        <f t="shared" si="46"/>
        <v xml:space="preserve"> </v>
      </c>
      <c r="N69" s="75" t="str">
        <f t="shared" si="47"/>
        <v xml:space="preserve"> </v>
      </c>
      <c r="O69" s="75" t="str">
        <f t="shared" si="48"/>
        <v xml:space="preserve"> </v>
      </c>
      <c r="P69" s="75" t="str">
        <f t="shared" si="49"/>
        <v xml:space="preserve"> </v>
      </c>
      <c r="Q69" s="75" t="str">
        <f t="shared" si="50"/>
        <v xml:space="preserve"> </v>
      </c>
      <c r="R69" s="75" t="str">
        <f t="shared" si="51"/>
        <v xml:space="preserve"> </v>
      </c>
      <c r="S69" s="75" t="str">
        <f t="shared" si="52"/>
        <v xml:space="preserve"> </v>
      </c>
      <c r="T69" s="75" t="str">
        <f t="shared" si="53"/>
        <v xml:space="preserve"> </v>
      </c>
      <c r="U69" s="75" t="str">
        <f t="shared" si="54"/>
        <v xml:space="preserve"> </v>
      </c>
      <c r="V69" s="75" t="str">
        <f t="shared" si="55"/>
        <v xml:space="preserve"> </v>
      </c>
      <c r="W69" s="75" t="str">
        <f t="shared" si="56"/>
        <v xml:space="preserve"> </v>
      </c>
      <c r="X69" s="75" t="str">
        <f t="shared" si="57"/>
        <v xml:space="preserve"> </v>
      </c>
      <c r="Y69" s="75" t="str">
        <f t="shared" si="58"/>
        <v xml:space="preserve"> </v>
      </c>
      <c r="Z69" s="75" t="str">
        <f t="shared" si="59"/>
        <v xml:space="preserve"> </v>
      </c>
      <c r="AB69" s="74"/>
    </row>
    <row r="70" spans="2:28" ht="29.25" customHeight="1">
      <c r="B70" s="7"/>
      <c r="C70" s="349" t="s">
        <v>381</v>
      </c>
      <c r="D70" s="342" t="s">
        <v>392</v>
      </c>
      <c r="E70" s="344">
        <v>2021</v>
      </c>
      <c r="F70" s="352" t="s">
        <v>2</v>
      </c>
      <c r="G70" s="348" t="s">
        <v>477</v>
      </c>
      <c r="H70" s="348" t="s">
        <v>478</v>
      </c>
      <c r="I70" s="73">
        <v>0</v>
      </c>
      <c r="J70" s="73">
        <f t="shared" si="43"/>
        <v>0</v>
      </c>
      <c r="K70" s="73">
        <f t="shared" si="44"/>
        <v>0</v>
      </c>
      <c r="L70" s="73">
        <f t="shared" si="45"/>
        <v>0</v>
      </c>
      <c r="M70" s="73">
        <f t="shared" si="46"/>
        <v>0</v>
      </c>
      <c r="N70" s="73">
        <f t="shared" si="47"/>
        <v>0</v>
      </c>
      <c r="O70" s="73">
        <f t="shared" si="48"/>
        <v>0</v>
      </c>
      <c r="P70" s="73">
        <f t="shared" si="49"/>
        <v>0</v>
      </c>
      <c r="Q70" s="73">
        <f t="shared" si="50"/>
        <v>0</v>
      </c>
      <c r="R70" s="73">
        <f t="shared" si="51"/>
        <v>0</v>
      </c>
      <c r="S70" s="73">
        <f t="shared" si="52"/>
        <v>0</v>
      </c>
      <c r="T70" s="73">
        <f t="shared" si="53"/>
        <v>0</v>
      </c>
      <c r="U70" s="73">
        <f t="shared" si="54"/>
        <v>0</v>
      </c>
      <c r="V70" s="73">
        <f t="shared" si="55"/>
        <v>0</v>
      </c>
      <c r="W70" s="73">
        <f t="shared" si="56"/>
        <v>0</v>
      </c>
      <c r="X70" s="73">
        <f t="shared" si="57"/>
        <v>0</v>
      </c>
      <c r="Y70" s="73">
        <f t="shared" si="58"/>
        <v>0</v>
      </c>
      <c r="Z70" s="73">
        <f t="shared" si="59"/>
        <v>0</v>
      </c>
      <c r="AB70" s="74"/>
    </row>
    <row r="71" spans="2:28" ht="39.75" customHeight="1">
      <c r="B71" s="7"/>
      <c r="C71" s="341"/>
      <c r="D71" s="343"/>
      <c r="E71" s="345"/>
      <c r="F71" s="347"/>
      <c r="G71" s="345"/>
      <c r="H71" s="345"/>
      <c r="I71" s="75" t="s">
        <v>40</v>
      </c>
      <c r="J71" s="75" t="str">
        <f t="shared" si="43"/>
        <v xml:space="preserve"> </v>
      </c>
      <c r="K71" s="75" t="str">
        <f t="shared" si="44"/>
        <v xml:space="preserve"> </v>
      </c>
      <c r="L71" s="75" t="str">
        <f t="shared" si="45"/>
        <v xml:space="preserve"> </v>
      </c>
      <c r="M71" s="75" t="str">
        <f t="shared" si="46"/>
        <v xml:space="preserve"> </v>
      </c>
      <c r="N71" s="75" t="str">
        <f t="shared" si="47"/>
        <v xml:space="preserve"> </v>
      </c>
      <c r="O71" s="75" t="str">
        <f t="shared" si="48"/>
        <v xml:space="preserve"> </v>
      </c>
      <c r="P71" s="75" t="str">
        <f t="shared" si="49"/>
        <v xml:space="preserve"> </v>
      </c>
      <c r="Q71" s="75" t="str">
        <f t="shared" si="50"/>
        <v xml:space="preserve"> </v>
      </c>
      <c r="R71" s="75" t="str">
        <f t="shared" si="51"/>
        <v xml:space="preserve"> </v>
      </c>
      <c r="S71" s="75" t="str">
        <f t="shared" si="52"/>
        <v xml:space="preserve"> </v>
      </c>
      <c r="T71" s="75" t="str">
        <f t="shared" si="53"/>
        <v xml:space="preserve"> </v>
      </c>
      <c r="U71" s="75" t="str">
        <f t="shared" si="54"/>
        <v xml:space="preserve"> </v>
      </c>
      <c r="V71" s="75" t="str">
        <f t="shared" si="55"/>
        <v xml:space="preserve"> </v>
      </c>
      <c r="W71" s="75" t="str">
        <f t="shared" si="56"/>
        <v xml:space="preserve"> </v>
      </c>
      <c r="X71" s="75" t="str">
        <f t="shared" si="57"/>
        <v xml:space="preserve"> </v>
      </c>
      <c r="Y71" s="75" t="str">
        <f t="shared" si="58"/>
        <v xml:space="preserve"> </v>
      </c>
      <c r="Z71" s="75" t="str">
        <f t="shared" si="59"/>
        <v xml:space="preserve"> </v>
      </c>
      <c r="AB71" s="74"/>
    </row>
    <row r="72" spans="2:28" ht="29.25" customHeight="1">
      <c r="B72" s="7"/>
      <c r="C72" s="349" t="s">
        <v>382</v>
      </c>
      <c r="D72" s="342" t="s">
        <v>394</v>
      </c>
      <c r="E72" s="344">
        <v>2019</v>
      </c>
      <c r="F72" s="352" t="s">
        <v>1</v>
      </c>
      <c r="G72" s="348" t="s">
        <v>353</v>
      </c>
      <c r="H72" s="348" t="s">
        <v>393</v>
      </c>
      <c r="I72" s="73">
        <v>0</v>
      </c>
      <c r="J72" s="73">
        <f t="shared" ref="J72:J79" si="60">I72</f>
        <v>0</v>
      </c>
      <c r="K72" s="73">
        <f t="shared" ref="K72:K79" si="61">J72</f>
        <v>0</v>
      </c>
      <c r="L72" s="73">
        <f t="shared" ref="L72:L79" si="62">K72</f>
        <v>0</v>
      </c>
      <c r="M72" s="73">
        <f t="shared" ref="M72:M79" si="63">L72</f>
        <v>0</v>
      </c>
      <c r="N72" s="73">
        <f t="shared" ref="N72:N79" si="64">M72</f>
        <v>0</v>
      </c>
      <c r="O72" s="73">
        <f t="shared" ref="O72:O79" si="65">N72</f>
        <v>0</v>
      </c>
      <c r="P72" s="73">
        <f t="shared" ref="P72:P79" si="66">O72</f>
        <v>0</v>
      </c>
      <c r="Q72" s="73">
        <f t="shared" ref="Q72:Q79" si="67">P72</f>
        <v>0</v>
      </c>
      <c r="R72" s="73">
        <f t="shared" ref="R72:R79" si="68">Q72</f>
        <v>0</v>
      </c>
      <c r="S72" s="73">
        <f t="shared" ref="S72:S79" si="69">R72</f>
        <v>0</v>
      </c>
      <c r="T72" s="73">
        <f t="shared" ref="T72:T79" si="70">S72</f>
        <v>0</v>
      </c>
      <c r="U72" s="73">
        <f t="shared" ref="U72:U79" si="71">T72</f>
        <v>0</v>
      </c>
      <c r="V72" s="73">
        <f t="shared" ref="V72:V79" si="72">U72</f>
        <v>0</v>
      </c>
      <c r="W72" s="73">
        <f t="shared" ref="W72:W79" si="73">V72</f>
        <v>0</v>
      </c>
      <c r="X72" s="73">
        <f t="shared" ref="X72:X79" si="74">W72</f>
        <v>0</v>
      </c>
      <c r="Y72" s="73">
        <f t="shared" ref="Y72:Y79" si="75">X72</f>
        <v>0</v>
      </c>
      <c r="Z72" s="73">
        <f t="shared" ref="Z72:Z79" si="76">Y72</f>
        <v>0</v>
      </c>
      <c r="AB72" s="74"/>
    </row>
    <row r="73" spans="2:28" ht="29.25" customHeight="1">
      <c r="B73" s="7"/>
      <c r="C73" s="341"/>
      <c r="D73" s="343"/>
      <c r="E73" s="345"/>
      <c r="F73" s="347"/>
      <c r="G73" s="345"/>
      <c r="H73" s="345"/>
      <c r="I73" s="75" t="s">
        <v>40</v>
      </c>
      <c r="J73" s="75" t="str">
        <f t="shared" si="60"/>
        <v xml:space="preserve"> </v>
      </c>
      <c r="K73" s="75" t="str">
        <f t="shared" si="61"/>
        <v xml:space="preserve"> </v>
      </c>
      <c r="L73" s="75" t="str">
        <f t="shared" si="62"/>
        <v xml:space="preserve"> </v>
      </c>
      <c r="M73" s="75" t="str">
        <f t="shared" si="63"/>
        <v xml:space="preserve"> </v>
      </c>
      <c r="N73" s="75" t="str">
        <f t="shared" si="64"/>
        <v xml:space="preserve"> </v>
      </c>
      <c r="O73" s="75" t="str">
        <f t="shared" si="65"/>
        <v xml:space="preserve"> </v>
      </c>
      <c r="P73" s="75" t="str">
        <f t="shared" si="66"/>
        <v xml:space="preserve"> </v>
      </c>
      <c r="Q73" s="75" t="str">
        <f t="shared" si="67"/>
        <v xml:space="preserve"> </v>
      </c>
      <c r="R73" s="75" t="str">
        <f t="shared" si="68"/>
        <v xml:space="preserve"> </v>
      </c>
      <c r="S73" s="75" t="str">
        <f t="shared" si="69"/>
        <v xml:space="preserve"> </v>
      </c>
      <c r="T73" s="75" t="str">
        <f t="shared" si="70"/>
        <v xml:space="preserve"> </v>
      </c>
      <c r="U73" s="75" t="str">
        <f t="shared" si="71"/>
        <v xml:space="preserve"> </v>
      </c>
      <c r="V73" s="75" t="str">
        <f t="shared" si="72"/>
        <v xml:space="preserve"> </v>
      </c>
      <c r="W73" s="75" t="str">
        <f t="shared" si="73"/>
        <v xml:space="preserve"> </v>
      </c>
      <c r="X73" s="75" t="str">
        <f t="shared" si="74"/>
        <v xml:space="preserve"> </v>
      </c>
      <c r="Y73" s="75" t="str">
        <f t="shared" si="75"/>
        <v xml:space="preserve"> </v>
      </c>
      <c r="Z73" s="75" t="str">
        <f t="shared" si="76"/>
        <v xml:space="preserve"> </v>
      </c>
      <c r="AB73" s="74"/>
    </row>
    <row r="74" spans="2:28" ht="29.25" customHeight="1">
      <c r="B74" s="7"/>
      <c r="C74" s="349" t="s">
        <v>383</v>
      </c>
      <c r="D74" s="342" t="s">
        <v>395</v>
      </c>
      <c r="E74" s="344">
        <v>2020</v>
      </c>
      <c r="F74" s="352" t="s">
        <v>2</v>
      </c>
      <c r="G74" s="348" t="s">
        <v>353</v>
      </c>
      <c r="H74" s="348" t="s">
        <v>388</v>
      </c>
      <c r="I74" s="73">
        <v>0</v>
      </c>
      <c r="J74" s="73">
        <f t="shared" si="60"/>
        <v>0</v>
      </c>
      <c r="K74" s="73">
        <f t="shared" si="61"/>
        <v>0</v>
      </c>
      <c r="L74" s="73">
        <f t="shared" si="62"/>
        <v>0</v>
      </c>
      <c r="M74" s="73">
        <f t="shared" si="63"/>
        <v>0</v>
      </c>
      <c r="N74" s="73">
        <f t="shared" si="64"/>
        <v>0</v>
      </c>
      <c r="O74" s="73">
        <f t="shared" si="65"/>
        <v>0</v>
      </c>
      <c r="P74" s="73">
        <f t="shared" si="66"/>
        <v>0</v>
      </c>
      <c r="Q74" s="73">
        <f t="shared" si="67"/>
        <v>0</v>
      </c>
      <c r="R74" s="73">
        <f t="shared" si="68"/>
        <v>0</v>
      </c>
      <c r="S74" s="73">
        <f t="shared" si="69"/>
        <v>0</v>
      </c>
      <c r="T74" s="73">
        <f t="shared" si="70"/>
        <v>0</v>
      </c>
      <c r="U74" s="73">
        <f t="shared" si="71"/>
        <v>0</v>
      </c>
      <c r="V74" s="73">
        <f t="shared" si="72"/>
        <v>0</v>
      </c>
      <c r="W74" s="73">
        <f t="shared" si="73"/>
        <v>0</v>
      </c>
      <c r="X74" s="73">
        <f t="shared" si="74"/>
        <v>0</v>
      </c>
      <c r="Y74" s="73">
        <f t="shared" si="75"/>
        <v>0</v>
      </c>
      <c r="Z74" s="73">
        <f t="shared" si="76"/>
        <v>0</v>
      </c>
      <c r="AB74" s="74"/>
    </row>
    <row r="75" spans="2:28" ht="35.25" customHeight="1">
      <c r="B75" s="7"/>
      <c r="C75" s="341"/>
      <c r="D75" s="343"/>
      <c r="E75" s="345"/>
      <c r="F75" s="347"/>
      <c r="G75" s="345"/>
      <c r="H75" s="345"/>
      <c r="I75" s="75" t="s">
        <v>40</v>
      </c>
      <c r="J75" s="75" t="str">
        <f t="shared" si="60"/>
        <v xml:space="preserve"> </v>
      </c>
      <c r="K75" s="75" t="str">
        <f t="shared" si="61"/>
        <v xml:space="preserve"> </v>
      </c>
      <c r="L75" s="75" t="str">
        <f t="shared" si="62"/>
        <v xml:space="preserve"> </v>
      </c>
      <c r="M75" s="75" t="str">
        <f t="shared" si="63"/>
        <v xml:space="preserve"> </v>
      </c>
      <c r="N75" s="75" t="str">
        <f t="shared" si="64"/>
        <v xml:space="preserve"> </v>
      </c>
      <c r="O75" s="75" t="str">
        <f t="shared" si="65"/>
        <v xml:space="preserve"> </v>
      </c>
      <c r="P75" s="75" t="str">
        <f t="shared" si="66"/>
        <v xml:space="preserve"> </v>
      </c>
      <c r="Q75" s="75" t="str">
        <f t="shared" si="67"/>
        <v xml:space="preserve"> </v>
      </c>
      <c r="R75" s="75" t="str">
        <f t="shared" si="68"/>
        <v xml:space="preserve"> </v>
      </c>
      <c r="S75" s="75" t="str">
        <f t="shared" si="69"/>
        <v xml:space="preserve"> </v>
      </c>
      <c r="T75" s="75" t="str">
        <f t="shared" si="70"/>
        <v xml:space="preserve"> </v>
      </c>
      <c r="U75" s="75" t="str">
        <f t="shared" si="71"/>
        <v xml:space="preserve"> </v>
      </c>
      <c r="V75" s="75" t="str">
        <f t="shared" si="72"/>
        <v xml:space="preserve"> </v>
      </c>
      <c r="W75" s="75" t="str">
        <f t="shared" si="73"/>
        <v xml:space="preserve"> </v>
      </c>
      <c r="X75" s="75" t="str">
        <f t="shared" si="74"/>
        <v xml:space="preserve"> </v>
      </c>
      <c r="Y75" s="75" t="str">
        <f t="shared" si="75"/>
        <v xml:space="preserve"> </v>
      </c>
      <c r="Z75" s="75" t="str">
        <f t="shared" si="76"/>
        <v xml:space="preserve"> </v>
      </c>
      <c r="AB75" s="74"/>
    </row>
    <row r="76" spans="2:28" ht="29.25" customHeight="1">
      <c r="B76" s="7"/>
      <c r="C76" s="349" t="s">
        <v>384</v>
      </c>
      <c r="D76" s="342" t="s">
        <v>409</v>
      </c>
      <c r="E76" s="344">
        <v>2020</v>
      </c>
      <c r="F76" s="352" t="s">
        <v>1</v>
      </c>
      <c r="G76" s="348" t="s">
        <v>410</v>
      </c>
      <c r="H76" s="348" t="s">
        <v>411</v>
      </c>
      <c r="I76" s="73">
        <v>0</v>
      </c>
      <c r="J76" s="73">
        <f t="shared" si="60"/>
        <v>0</v>
      </c>
      <c r="K76" s="73">
        <f t="shared" si="61"/>
        <v>0</v>
      </c>
      <c r="L76" s="73">
        <f t="shared" si="62"/>
        <v>0</v>
      </c>
      <c r="M76" s="73">
        <f t="shared" si="63"/>
        <v>0</v>
      </c>
      <c r="N76" s="73">
        <f t="shared" si="64"/>
        <v>0</v>
      </c>
      <c r="O76" s="73">
        <f t="shared" si="65"/>
        <v>0</v>
      </c>
      <c r="P76" s="73">
        <f t="shared" si="66"/>
        <v>0</v>
      </c>
      <c r="Q76" s="73">
        <f t="shared" si="67"/>
        <v>0</v>
      </c>
      <c r="R76" s="73">
        <f t="shared" si="68"/>
        <v>0</v>
      </c>
      <c r="S76" s="73">
        <f t="shared" si="69"/>
        <v>0</v>
      </c>
      <c r="T76" s="73">
        <f t="shared" si="70"/>
        <v>0</v>
      </c>
      <c r="U76" s="73">
        <f t="shared" si="71"/>
        <v>0</v>
      </c>
      <c r="V76" s="73">
        <f t="shared" si="72"/>
        <v>0</v>
      </c>
      <c r="W76" s="73">
        <f t="shared" si="73"/>
        <v>0</v>
      </c>
      <c r="X76" s="73">
        <f t="shared" si="74"/>
        <v>0</v>
      </c>
      <c r="Y76" s="73">
        <f t="shared" si="75"/>
        <v>0</v>
      </c>
      <c r="Z76" s="73">
        <f t="shared" si="76"/>
        <v>0</v>
      </c>
      <c r="AB76" s="74"/>
    </row>
    <row r="77" spans="2:28" ht="41.25" customHeight="1">
      <c r="B77" s="7"/>
      <c r="C77" s="350"/>
      <c r="D77" s="343"/>
      <c r="E77" s="345"/>
      <c r="F77" s="347"/>
      <c r="G77" s="345"/>
      <c r="H77" s="345"/>
      <c r="I77" s="75" t="s">
        <v>40</v>
      </c>
      <c r="J77" s="75" t="str">
        <f t="shared" si="60"/>
        <v xml:space="preserve"> </v>
      </c>
      <c r="K77" s="75" t="str">
        <f t="shared" si="61"/>
        <v xml:space="preserve"> </v>
      </c>
      <c r="L77" s="75" t="str">
        <f t="shared" si="62"/>
        <v xml:space="preserve"> </v>
      </c>
      <c r="M77" s="75" t="str">
        <f t="shared" si="63"/>
        <v xml:space="preserve"> </v>
      </c>
      <c r="N77" s="75" t="str">
        <f t="shared" si="64"/>
        <v xml:space="preserve"> </v>
      </c>
      <c r="O77" s="75" t="str">
        <f t="shared" si="65"/>
        <v xml:space="preserve"> </v>
      </c>
      <c r="P77" s="75" t="str">
        <f t="shared" si="66"/>
        <v xml:space="preserve"> </v>
      </c>
      <c r="Q77" s="75" t="str">
        <f t="shared" si="67"/>
        <v xml:space="preserve"> </v>
      </c>
      <c r="R77" s="75" t="str">
        <f t="shared" si="68"/>
        <v xml:space="preserve"> </v>
      </c>
      <c r="S77" s="75" t="str">
        <f t="shared" si="69"/>
        <v xml:space="preserve"> </v>
      </c>
      <c r="T77" s="75" t="str">
        <f t="shared" si="70"/>
        <v xml:space="preserve"> </v>
      </c>
      <c r="U77" s="75" t="str">
        <f t="shared" si="71"/>
        <v xml:space="preserve"> </v>
      </c>
      <c r="V77" s="75" t="str">
        <f t="shared" si="72"/>
        <v xml:space="preserve"> </v>
      </c>
      <c r="W77" s="75" t="str">
        <f t="shared" si="73"/>
        <v xml:space="preserve"> </v>
      </c>
      <c r="X77" s="75" t="str">
        <f t="shared" si="74"/>
        <v xml:space="preserve"> </v>
      </c>
      <c r="Y77" s="75" t="str">
        <f t="shared" si="75"/>
        <v xml:space="preserve"> </v>
      </c>
      <c r="Z77" s="75" t="str">
        <f t="shared" si="76"/>
        <v xml:space="preserve"> </v>
      </c>
      <c r="AB77" s="74"/>
    </row>
    <row r="78" spans="2:28" ht="29.25" customHeight="1">
      <c r="B78" s="7"/>
      <c r="C78" s="349" t="s">
        <v>385</v>
      </c>
      <c r="D78" s="342" t="s">
        <v>413</v>
      </c>
      <c r="E78" s="344">
        <v>2020</v>
      </c>
      <c r="F78" s="352" t="s">
        <v>1</v>
      </c>
      <c r="G78" s="348" t="s">
        <v>71</v>
      </c>
      <c r="H78" s="348" t="s">
        <v>412</v>
      </c>
      <c r="I78" s="73">
        <v>0</v>
      </c>
      <c r="J78" s="73">
        <f t="shared" si="60"/>
        <v>0</v>
      </c>
      <c r="K78" s="73">
        <f t="shared" si="61"/>
        <v>0</v>
      </c>
      <c r="L78" s="73">
        <f t="shared" si="62"/>
        <v>0</v>
      </c>
      <c r="M78" s="73">
        <f t="shared" si="63"/>
        <v>0</v>
      </c>
      <c r="N78" s="73">
        <f t="shared" si="64"/>
        <v>0</v>
      </c>
      <c r="O78" s="73">
        <f t="shared" si="65"/>
        <v>0</v>
      </c>
      <c r="P78" s="73">
        <f t="shared" si="66"/>
        <v>0</v>
      </c>
      <c r="Q78" s="73">
        <f t="shared" si="67"/>
        <v>0</v>
      </c>
      <c r="R78" s="73">
        <f t="shared" si="68"/>
        <v>0</v>
      </c>
      <c r="S78" s="73">
        <f t="shared" si="69"/>
        <v>0</v>
      </c>
      <c r="T78" s="73">
        <f t="shared" si="70"/>
        <v>0</v>
      </c>
      <c r="U78" s="73">
        <f t="shared" si="71"/>
        <v>0</v>
      </c>
      <c r="V78" s="73">
        <f t="shared" si="72"/>
        <v>0</v>
      </c>
      <c r="W78" s="73">
        <f t="shared" si="73"/>
        <v>0</v>
      </c>
      <c r="X78" s="73">
        <f t="shared" si="74"/>
        <v>0</v>
      </c>
      <c r="Y78" s="73">
        <f t="shared" si="75"/>
        <v>0</v>
      </c>
      <c r="Z78" s="73">
        <f t="shared" si="76"/>
        <v>0</v>
      </c>
      <c r="AB78" s="74"/>
    </row>
    <row r="79" spans="2:28" ht="29.25" customHeight="1">
      <c r="B79" s="7"/>
      <c r="C79" s="341"/>
      <c r="D79" s="343"/>
      <c r="E79" s="345"/>
      <c r="F79" s="347"/>
      <c r="G79" s="345"/>
      <c r="H79" s="345"/>
      <c r="I79" s="75" t="s">
        <v>40</v>
      </c>
      <c r="J79" s="75" t="str">
        <f t="shared" si="60"/>
        <v xml:space="preserve"> </v>
      </c>
      <c r="K79" s="75" t="str">
        <f t="shared" si="61"/>
        <v xml:space="preserve"> </v>
      </c>
      <c r="L79" s="75" t="str">
        <f t="shared" si="62"/>
        <v xml:space="preserve"> </v>
      </c>
      <c r="M79" s="75" t="str">
        <f t="shared" si="63"/>
        <v xml:space="preserve"> </v>
      </c>
      <c r="N79" s="75" t="str">
        <f t="shared" si="64"/>
        <v xml:space="preserve"> </v>
      </c>
      <c r="O79" s="75" t="str">
        <f t="shared" si="65"/>
        <v xml:space="preserve"> </v>
      </c>
      <c r="P79" s="75" t="str">
        <f t="shared" si="66"/>
        <v xml:space="preserve"> </v>
      </c>
      <c r="Q79" s="75" t="str">
        <f t="shared" si="67"/>
        <v xml:space="preserve"> </v>
      </c>
      <c r="R79" s="75" t="str">
        <f t="shared" si="68"/>
        <v xml:space="preserve"> </v>
      </c>
      <c r="S79" s="75" t="str">
        <f t="shared" si="69"/>
        <v xml:space="preserve"> </v>
      </c>
      <c r="T79" s="75" t="str">
        <f t="shared" si="70"/>
        <v xml:space="preserve"> </v>
      </c>
      <c r="U79" s="75" t="str">
        <f t="shared" si="71"/>
        <v xml:space="preserve"> </v>
      </c>
      <c r="V79" s="75" t="str">
        <f t="shared" si="72"/>
        <v xml:space="preserve"> </v>
      </c>
      <c r="W79" s="75" t="str">
        <f t="shared" si="73"/>
        <v xml:space="preserve"> </v>
      </c>
      <c r="X79" s="75" t="str">
        <f t="shared" si="74"/>
        <v xml:space="preserve"> </v>
      </c>
      <c r="Y79" s="75" t="str">
        <f t="shared" si="75"/>
        <v xml:space="preserve"> </v>
      </c>
      <c r="Z79" s="75" t="str">
        <f t="shared" si="76"/>
        <v xml:space="preserve"> </v>
      </c>
      <c r="AB79" s="74"/>
    </row>
    <row r="80" spans="2:28" ht="29.25" customHeight="1">
      <c r="B80" s="7"/>
      <c r="C80" s="349" t="s">
        <v>414</v>
      </c>
      <c r="D80" s="342" t="s">
        <v>418</v>
      </c>
      <c r="E80" s="344">
        <v>2020</v>
      </c>
      <c r="F80" s="352" t="s">
        <v>1</v>
      </c>
      <c r="G80" s="348" t="s">
        <v>420</v>
      </c>
      <c r="H80" s="348" t="s">
        <v>419</v>
      </c>
      <c r="I80" s="73">
        <v>0</v>
      </c>
      <c r="J80" s="73">
        <f t="shared" si="43"/>
        <v>0</v>
      </c>
      <c r="K80" s="73">
        <f t="shared" si="44"/>
        <v>0</v>
      </c>
      <c r="L80" s="73">
        <f t="shared" si="45"/>
        <v>0</v>
      </c>
      <c r="M80" s="73">
        <f t="shared" si="46"/>
        <v>0</v>
      </c>
      <c r="N80" s="73">
        <f t="shared" si="47"/>
        <v>0</v>
      </c>
      <c r="O80" s="73">
        <f t="shared" si="48"/>
        <v>0</v>
      </c>
      <c r="P80" s="73">
        <f t="shared" si="49"/>
        <v>0</v>
      </c>
      <c r="Q80" s="73">
        <f t="shared" si="50"/>
        <v>0</v>
      </c>
      <c r="R80" s="73">
        <f t="shared" si="51"/>
        <v>0</v>
      </c>
      <c r="S80" s="73">
        <f t="shared" si="52"/>
        <v>0</v>
      </c>
      <c r="T80" s="73">
        <f t="shared" si="53"/>
        <v>0</v>
      </c>
      <c r="U80" s="73">
        <f t="shared" si="54"/>
        <v>0</v>
      </c>
      <c r="V80" s="73">
        <f t="shared" si="55"/>
        <v>0</v>
      </c>
      <c r="W80" s="73">
        <f t="shared" si="56"/>
        <v>0</v>
      </c>
      <c r="X80" s="73">
        <f t="shared" si="57"/>
        <v>0</v>
      </c>
      <c r="Y80" s="73">
        <f t="shared" si="58"/>
        <v>0</v>
      </c>
      <c r="Z80" s="73">
        <f t="shared" si="59"/>
        <v>0</v>
      </c>
      <c r="AB80" s="74"/>
    </row>
    <row r="81" spans="1:28" ht="29.25" customHeight="1">
      <c r="B81" s="7"/>
      <c r="C81" s="341"/>
      <c r="D81" s="343"/>
      <c r="E81" s="345"/>
      <c r="F81" s="347"/>
      <c r="G81" s="345"/>
      <c r="H81" s="345"/>
      <c r="I81" s="75" t="s">
        <v>40</v>
      </c>
      <c r="J81" s="75" t="str">
        <f t="shared" si="43"/>
        <v xml:space="preserve"> </v>
      </c>
      <c r="K81" s="75" t="str">
        <f t="shared" si="44"/>
        <v xml:space="preserve"> </v>
      </c>
      <c r="L81" s="75" t="str">
        <f t="shared" si="45"/>
        <v xml:space="preserve"> </v>
      </c>
      <c r="M81" s="75" t="str">
        <f t="shared" si="46"/>
        <v xml:space="preserve"> </v>
      </c>
      <c r="N81" s="75" t="str">
        <f t="shared" si="47"/>
        <v xml:space="preserve"> </v>
      </c>
      <c r="O81" s="75" t="str">
        <f t="shared" si="48"/>
        <v xml:space="preserve"> </v>
      </c>
      <c r="P81" s="75" t="str">
        <f t="shared" si="49"/>
        <v xml:space="preserve"> </v>
      </c>
      <c r="Q81" s="75" t="str">
        <f t="shared" si="50"/>
        <v xml:space="preserve"> </v>
      </c>
      <c r="R81" s="75" t="str">
        <f t="shared" si="51"/>
        <v xml:space="preserve"> </v>
      </c>
      <c r="S81" s="75" t="str">
        <f t="shared" si="52"/>
        <v xml:space="preserve"> </v>
      </c>
      <c r="T81" s="75" t="str">
        <f t="shared" si="53"/>
        <v xml:space="preserve"> </v>
      </c>
      <c r="U81" s="75" t="str">
        <f t="shared" si="54"/>
        <v xml:space="preserve"> </v>
      </c>
      <c r="V81" s="75" t="str">
        <f t="shared" si="55"/>
        <v xml:space="preserve"> </v>
      </c>
      <c r="W81" s="75" t="str">
        <f t="shared" si="56"/>
        <v xml:space="preserve"> </v>
      </c>
      <c r="X81" s="75" t="str">
        <f t="shared" si="57"/>
        <v xml:space="preserve"> </v>
      </c>
      <c r="Y81" s="75" t="str">
        <f t="shared" si="58"/>
        <v xml:space="preserve"> </v>
      </c>
      <c r="Z81" s="75" t="str">
        <f t="shared" si="59"/>
        <v xml:space="preserve"> </v>
      </c>
      <c r="AB81" s="74"/>
    </row>
    <row r="82" spans="1:28" ht="29.25" customHeight="1">
      <c r="B82" s="7"/>
      <c r="C82" s="349" t="s">
        <v>415</v>
      </c>
      <c r="D82" s="342" t="s">
        <v>442</v>
      </c>
      <c r="E82" s="344">
        <v>2020</v>
      </c>
      <c r="F82" s="352" t="s">
        <v>1</v>
      </c>
      <c r="G82" s="348" t="s">
        <v>71</v>
      </c>
      <c r="H82" s="348" t="s">
        <v>439</v>
      </c>
      <c r="I82" s="73">
        <v>0</v>
      </c>
      <c r="J82" s="73">
        <f t="shared" si="43"/>
        <v>0</v>
      </c>
      <c r="K82" s="73">
        <f t="shared" si="44"/>
        <v>0</v>
      </c>
      <c r="L82" s="73">
        <f t="shared" si="45"/>
        <v>0</v>
      </c>
      <c r="M82" s="73">
        <f t="shared" si="46"/>
        <v>0</v>
      </c>
      <c r="N82" s="73">
        <f t="shared" si="47"/>
        <v>0</v>
      </c>
      <c r="O82" s="73">
        <f t="shared" si="48"/>
        <v>0</v>
      </c>
      <c r="P82" s="73">
        <f t="shared" si="49"/>
        <v>0</v>
      </c>
      <c r="Q82" s="73">
        <f t="shared" si="50"/>
        <v>0</v>
      </c>
      <c r="R82" s="73">
        <f t="shared" si="51"/>
        <v>0</v>
      </c>
      <c r="S82" s="73">
        <f t="shared" si="52"/>
        <v>0</v>
      </c>
      <c r="T82" s="73">
        <f t="shared" si="53"/>
        <v>0</v>
      </c>
      <c r="U82" s="73">
        <f t="shared" si="54"/>
        <v>0</v>
      </c>
      <c r="V82" s="73">
        <f t="shared" si="55"/>
        <v>0</v>
      </c>
      <c r="W82" s="73">
        <f t="shared" si="56"/>
        <v>0</v>
      </c>
      <c r="X82" s="73">
        <f t="shared" si="57"/>
        <v>0</v>
      </c>
      <c r="Y82" s="73">
        <f t="shared" si="58"/>
        <v>0</v>
      </c>
      <c r="Z82" s="73">
        <f t="shared" si="59"/>
        <v>0</v>
      </c>
      <c r="AB82" s="74"/>
    </row>
    <row r="83" spans="1:28" ht="45" customHeight="1">
      <c r="B83" s="7"/>
      <c r="C83" s="341"/>
      <c r="D83" s="343"/>
      <c r="E83" s="345"/>
      <c r="F83" s="347"/>
      <c r="G83" s="345"/>
      <c r="H83" s="345"/>
      <c r="I83" s="75" t="s">
        <v>40</v>
      </c>
      <c r="J83" s="75" t="str">
        <f t="shared" si="43"/>
        <v xml:space="preserve"> </v>
      </c>
      <c r="K83" s="75" t="str">
        <f t="shared" si="44"/>
        <v xml:space="preserve"> </v>
      </c>
      <c r="L83" s="75" t="str">
        <f t="shared" si="45"/>
        <v xml:space="preserve"> </v>
      </c>
      <c r="M83" s="75" t="str">
        <f t="shared" si="46"/>
        <v xml:space="preserve"> </v>
      </c>
      <c r="N83" s="75" t="str">
        <f t="shared" si="47"/>
        <v xml:space="preserve"> </v>
      </c>
      <c r="O83" s="75" t="str">
        <f t="shared" si="48"/>
        <v xml:space="preserve"> </v>
      </c>
      <c r="P83" s="75" t="str">
        <f t="shared" si="49"/>
        <v xml:space="preserve"> </v>
      </c>
      <c r="Q83" s="75" t="str">
        <f t="shared" si="50"/>
        <v xml:space="preserve"> </v>
      </c>
      <c r="R83" s="75" t="str">
        <f t="shared" si="51"/>
        <v xml:space="preserve"> </v>
      </c>
      <c r="S83" s="75" t="str">
        <f t="shared" si="52"/>
        <v xml:space="preserve"> </v>
      </c>
      <c r="T83" s="75" t="str">
        <f t="shared" si="53"/>
        <v xml:space="preserve"> </v>
      </c>
      <c r="U83" s="75" t="str">
        <f t="shared" si="54"/>
        <v xml:space="preserve"> </v>
      </c>
      <c r="V83" s="75" t="str">
        <f t="shared" si="55"/>
        <v xml:space="preserve"> </v>
      </c>
      <c r="W83" s="75" t="str">
        <f t="shared" si="56"/>
        <v xml:space="preserve"> </v>
      </c>
      <c r="X83" s="75" t="str">
        <f t="shared" si="57"/>
        <v xml:space="preserve"> </v>
      </c>
      <c r="Y83" s="75" t="str">
        <f t="shared" si="58"/>
        <v xml:space="preserve"> </v>
      </c>
      <c r="Z83" s="75" t="str">
        <f t="shared" si="59"/>
        <v xml:space="preserve"> </v>
      </c>
      <c r="AB83" s="74"/>
    </row>
    <row r="84" spans="1:28" ht="29.25" customHeight="1">
      <c r="B84" s="7"/>
      <c r="C84" s="293" t="s">
        <v>416</v>
      </c>
      <c r="D84" s="342" t="s">
        <v>441</v>
      </c>
      <c r="E84" s="292">
        <v>2020</v>
      </c>
      <c r="F84" s="329" t="s">
        <v>1</v>
      </c>
      <c r="G84" s="348" t="s">
        <v>71</v>
      </c>
      <c r="H84" s="348" t="s">
        <v>439</v>
      </c>
      <c r="I84" s="90"/>
      <c r="J84" s="90"/>
      <c r="K84" s="90"/>
      <c r="L84" s="90"/>
      <c r="M84" s="90"/>
      <c r="N84" s="90"/>
      <c r="O84" s="90"/>
      <c r="P84" s="90"/>
      <c r="Q84" s="90"/>
      <c r="R84" s="90"/>
      <c r="S84" s="90"/>
      <c r="T84" s="90"/>
      <c r="U84" s="90"/>
      <c r="V84" s="90"/>
      <c r="W84" s="90"/>
      <c r="X84" s="90"/>
      <c r="Y84" s="90"/>
      <c r="Z84" s="90"/>
      <c r="AB84" s="74"/>
    </row>
    <row r="85" spans="1:28" ht="29.25" customHeight="1">
      <c r="B85" s="7"/>
      <c r="C85" s="293"/>
      <c r="D85" s="343"/>
      <c r="E85" s="292"/>
      <c r="F85" s="329"/>
      <c r="G85" s="345"/>
      <c r="H85" s="345"/>
      <c r="I85" s="90"/>
      <c r="J85" s="90"/>
      <c r="K85" s="90"/>
      <c r="L85" s="90"/>
      <c r="M85" s="90"/>
      <c r="N85" s="90"/>
      <c r="O85" s="90"/>
      <c r="P85" s="90"/>
      <c r="Q85" s="90"/>
      <c r="R85" s="90"/>
      <c r="S85" s="90"/>
      <c r="T85" s="90"/>
      <c r="U85" s="90"/>
      <c r="V85" s="90"/>
      <c r="W85" s="90"/>
      <c r="X85" s="90"/>
      <c r="Y85" s="90"/>
      <c r="Z85" s="90"/>
      <c r="AB85" s="74"/>
    </row>
    <row r="86" spans="1:28" ht="29.25" customHeight="1">
      <c r="B86" s="7"/>
      <c r="C86" s="349" t="s">
        <v>417</v>
      </c>
      <c r="D86" s="342" t="s">
        <v>451</v>
      </c>
      <c r="E86" s="344">
        <v>2019</v>
      </c>
      <c r="F86" s="352" t="s">
        <v>1</v>
      </c>
      <c r="G86" s="348" t="s">
        <v>61</v>
      </c>
      <c r="H86" s="348" t="s">
        <v>452</v>
      </c>
      <c r="I86" s="73">
        <v>0</v>
      </c>
      <c r="J86" s="73">
        <f t="shared" si="43"/>
        <v>0</v>
      </c>
      <c r="K86" s="73">
        <f t="shared" si="44"/>
        <v>0</v>
      </c>
      <c r="L86" s="73">
        <f t="shared" si="45"/>
        <v>0</v>
      </c>
      <c r="M86" s="73">
        <f t="shared" si="46"/>
        <v>0</v>
      </c>
      <c r="N86" s="73">
        <f t="shared" si="47"/>
        <v>0</v>
      </c>
      <c r="O86" s="73">
        <f t="shared" si="48"/>
        <v>0</v>
      </c>
      <c r="P86" s="73">
        <f t="shared" si="49"/>
        <v>0</v>
      </c>
      <c r="Q86" s="73">
        <f t="shared" si="50"/>
        <v>0</v>
      </c>
      <c r="R86" s="73">
        <f t="shared" si="51"/>
        <v>0</v>
      </c>
      <c r="S86" s="73">
        <f t="shared" si="52"/>
        <v>0</v>
      </c>
      <c r="T86" s="73">
        <f t="shared" si="53"/>
        <v>0</v>
      </c>
      <c r="U86" s="73">
        <f t="shared" si="54"/>
        <v>0</v>
      </c>
      <c r="V86" s="73">
        <f t="shared" si="55"/>
        <v>0</v>
      </c>
      <c r="W86" s="73">
        <f t="shared" si="56"/>
        <v>0</v>
      </c>
      <c r="X86" s="73">
        <f t="shared" si="57"/>
        <v>0</v>
      </c>
      <c r="Y86" s="73">
        <f t="shared" si="58"/>
        <v>0</v>
      </c>
      <c r="Z86" s="73">
        <f t="shared" si="59"/>
        <v>0</v>
      </c>
      <c r="AB86" s="74"/>
    </row>
    <row r="87" spans="1:28" ht="29.25" customHeight="1">
      <c r="B87" s="7"/>
      <c r="C87" s="350"/>
      <c r="D87" s="343"/>
      <c r="E87" s="345"/>
      <c r="F87" s="347"/>
      <c r="G87" s="345"/>
      <c r="H87" s="345"/>
      <c r="I87" s="75" t="s">
        <v>40</v>
      </c>
      <c r="J87" s="75" t="str">
        <f t="shared" si="43"/>
        <v xml:space="preserve"> </v>
      </c>
      <c r="K87" s="75" t="str">
        <f t="shared" si="44"/>
        <v xml:space="preserve"> </v>
      </c>
      <c r="L87" s="75" t="str">
        <f t="shared" si="45"/>
        <v xml:space="preserve"> </v>
      </c>
      <c r="M87" s="75" t="str">
        <f t="shared" si="46"/>
        <v xml:space="preserve"> </v>
      </c>
      <c r="N87" s="75" t="str">
        <f t="shared" si="47"/>
        <v xml:space="preserve"> </v>
      </c>
      <c r="O87" s="75" t="str">
        <f t="shared" si="48"/>
        <v xml:space="preserve"> </v>
      </c>
      <c r="P87" s="75" t="str">
        <f t="shared" si="49"/>
        <v xml:space="preserve"> </v>
      </c>
      <c r="Q87" s="75" t="str">
        <f t="shared" si="50"/>
        <v xml:space="preserve"> </v>
      </c>
      <c r="R87" s="75" t="str">
        <f t="shared" si="51"/>
        <v xml:space="preserve"> </v>
      </c>
      <c r="S87" s="75" t="str">
        <f t="shared" si="52"/>
        <v xml:space="preserve"> </v>
      </c>
      <c r="T87" s="75" t="str">
        <f t="shared" si="53"/>
        <v xml:space="preserve"> </v>
      </c>
      <c r="U87" s="75" t="str">
        <f t="shared" si="54"/>
        <v xml:space="preserve"> </v>
      </c>
      <c r="V87" s="75" t="str">
        <f t="shared" si="55"/>
        <v xml:space="preserve"> </v>
      </c>
      <c r="W87" s="75" t="str">
        <f t="shared" si="56"/>
        <v xml:space="preserve"> </v>
      </c>
      <c r="X87" s="75" t="str">
        <f t="shared" si="57"/>
        <v xml:space="preserve"> </v>
      </c>
      <c r="Y87" s="75" t="str">
        <f t="shared" si="58"/>
        <v xml:space="preserve"> </v>
      </c>
      <c r="Z87" s="75" t="str">
        <f t="shared" si="59"/>
        <v xml:space="preserve"> </v>
      </c>
      <c r="AB87" s="74"/>
    </row>
    <row r="88" spans="1:28" ht="29.25" customHeight="1">
      <c r="B88" s="7"/>
      <c r="C88" s="349" t="s">
        <v>443</v>
      </c>
      <c r="D88" s="342" t="s">
        <v>445</v>
      </c>
      <c r="E88" s="344">
        <v>2019</v>
      </c>
      <c r="F88" s="381" t="s">
        <v>1</v>
      </c>
      <c r="G88" s="348" t="s">
        <v>353</v>
      </c>
      <c r="H88" s="348" t="s">
        <v>446</v>
      </c>
      <c r="I88" s="90"/>
      <c r="J88" s="90"/>
      <c r="K88" s="90"/>
      <c r="L88" s="90"/>
      <c r="M88" s="90"/>
      <c r="N88" s="90"/>
      <c r="O88" s="90"/>
      <c r="P88" s="90"/>
      <c r="Q88" s="90"/>
      <c r="R88" s="90"/>
      <c r="S88" s="90"/>
      <c r="T88" s="90"/>
      <c r="U88" s="90"/>
      <c r="V88" s="90"/>
      <c r="W88" s="90"/>
      <c r="X88" s="90"/>
      <c r="Y88" s="90"/>
      <c r="Z88" s="90"/>
      <c r="AB88" s="74"/>
    </row>
    <row r="89" spans="1:28" ht="29.25" customHeight="1">
      <c r="B89" s="7"/>
      <c r="C89" s="350"/>
      <c r="D89" s="380"/>
      <c r="E89" s="345"/>
      <c r="F89" s="382"/>
      <c r="G89" s="354"/>
      <c r="H89" s="354"/>
      <c r="I89" s="90"/>
      <c r="J89" s="90"/>
      <c r="K89" s="90"/>
      <c r="L89" s="90"/>
      <c r="M89" s="90"/>
      <c r="N89" s="90"/>
      <c r="O89" s="90"/>
      <c r="P89" s="90"/>
      <c r="Q89" s="90"/>
      <c r="R89" s="90"/>
      <c r="S89" s="90"/>
      <c r="T89" s="90"/>
      <c r="U89" s="90"/>
      <c r="V89" s="90"/>
      <c r="W89" s="90"/>
      <c r="X89" s="90"/>
      <c r="Y89" s="90"/>
      <c r="Z89" s="90"/>
      <c r="AB89" s="74"/>
    </row>
    <row r="90" spans="1:28" ht="29.25" customHeight="1">
      <c r="B90" s="7"/>
      <c r="C90" s="349" t="s">
        <v>450</v>
      </c>
      <c r="D90" s="342" t="s">
        <v>447</v>
      </c>
      <c r="E90" s="344">
        <v>2019</v>
      </c>
      <c r="F90" s="352" t="s">
        <v>1</v>
      </c>
      <c r="G90" s="348" t="s">
        <v>448</v>
      </c>
      <c r="H90" s="348" t="s">
        <v>449</v>
      </c>
      <c r="I90" s="73">
        <v>0</v>
      </c>
      <c r="J90" s="73">
        <f t="shared" si="26"/>
        <v>0</v>
      </c>
      <c r="K90" s="73">
        <f t="shared" si="27"/>
        <v>0</v>
      </c>
      <c r="L90" s="73">
        <f t="shared" si="28"/>
        <v>0</v>
      </c>
      <c r="M90" s="73">
        <f t="shared" si="30"/>
        <v>0</v>
      </c>
      <c r="N90" s="73">
        <f t="shared" si="31"/>
        <v>0</v>
      </c>
      <c r="O90" s="73">
        <f t="shared" si="32"/>
        <v>0</v>
      </c>
      <c r="P90" s="73">
        <f t="shared" si="33"/>
        <v>0</v>
      </c>
      <c r="Q90" s="73">
        <f t="shared" si="34"/>
        <v>0</v>
      </c>
      <c r="R90" s="73">
        <f t="shared" si="35"/>
        <v>0</v>
      </c>
      <c r="S90" s="73">
        <f t="shared" si="36"/>
        <v>0</v>
      </c>
      <c r="T90" s="73">
        <f t="shared" si="37"/>
        <v>0</v>
      </c>
      <c r="U90" s="73">
        <f t="shared" si="38"/>
        <v>0</v>
      </c>
      <c r="V90" s="73">
        <f t="shared" si="39"/>
        <v>0</v>
      </c>
      <c r="W90" s="73">
        <f t="shared" si="40"/>
        <v>0</v>
      </c>
      <c r="X90" s="73">
        <f t="shared" si="41"/>
        <v>0</v>
      </c>
      <c r="Y90" s="73">
        <f t="shared" si="42"/>
        <v>0</v>
      </c>
      <c r="Z90" s="73">
        <f t="shared" si="29"/>
        <v>0</v>
      </c>
      <c r="AB90" s="74"/>
    </row>
    <row r="91" spans="1:28" ht="29.25" customHeight="1">
      <c r="B91" s="7"/>
      <c r="C91" s="350"/>
      <c r="D91" s="351"/>
      <c r="E91" s="345"/>
      <c r="F91" s="353"/>
      <c r="G91" s="354"/>
      <c r="H91" s="354"/>
      <c r="I91" s="75" t="s">
        <v>40</v>
      </c>
      <c r="J91" s="75" t="str">
        <f t="shared" si="26"/>
        <v xml:space="preserve"> </v>
      </c>
      <c r="K91" s="75" t="str">
        <f t="shared" si="27"/>
        <v xml:space="preserve"> </v>
      </c>
      <c r="L91" s="75" t="str">
        <f t="shared" si="28"/>
        <v xml:space="preserve"> </v>
      </c>
      <c r="M91" s="75" t="str">
        <f t="shared" si="30"/>
        <v xml:space="preserve"> </v>
      </c>
      <c r="N91" s="75" t="str">
        <f t="shared" si="31"/>
        <v xml:space="preserve"> </v>
      </c>
      <c r="O91" s="75" t="str">
        <f t="shared" si="32"/>
        <v xml:space="preserve"> </v>
      </c>
      <c r="P91" s="75" t="str">
        <f t="shared" si="33"/>
        <v xml:space="preserve"> </v>
      </c>
      <c r="Q91" s="75" t="str">
        <f t="shared" si="34"/>
        <v xml:space="preserve"> </v>
      </c>
      <c r="R91" s="75" t="str">
        <f t="shared" si="35"/>
        <v xml:space="preserve"> </v>
      </c>
      <c r="S91" s="75" t="str">
        <f t="shared" si="36"/>
        <v xml:space="preserve"> </v>
      </c>
      <c r="T91" s="75" t="str">
        <f t="shared" si="37"/>
        <v xml:space="preserve"> </v>
      </c>
      <c r="U91" s="75" t="str">
        <f t="shared" si="38"/>
        <v xml:space="preserve"> </v>
      </c>
      <c r="V91" s="75" t="str">
        <f t="shared" si="39"/>
        <v xml:space="preserve"> </v>
      </c>
      <c r="W91" s="75" t="str">
        <f t="shared" si="40"/>
        <v xml:space="preserve"> </v>
      </c>
      <c r="X91" s="75" t="str">
        <f t="shared" si="41"/>
        <v xml:space="preserve"> </v>
      </c>
      <c r="Y91" s="75" t="str">
        <f t="shared" si="42"/>
        <v xml:space="preserve"> </v>
      </c>
      <c r="Z91" s="75" t="str">
        <f t="shared" si="29"/>
        <v xml:space="preserve"> </v>
      </c>
      <c r="AB91" s="74"/>
    </row>
    <row r="92" spans="1:28" s="337" customFormat="1" ht="29.25" customHeight="1">
      <c r="A92" s="334"/>
      <c r="B92" s="335"/>
      <c r="C92" s="349" t="s">
        <v>450</v>
      </c>
      <c r="D92" s="342" t="s">
        <v>515</v>
      </c>
      <c r="E92" s="344">
        <v>2022</v>
      </c>
      <c r="F92" s="352" t="s">
        <v>1</v>
      </c>
      <c r="G92" s="348" t="s">
        <v>401</v>
      </c>
      <c r="H92" s="348" t="s">
        <v>516</v>
      </c>
      <c r="I92" s="336">
        <v>0</v>
      </c>
      <c r="J92" s="336">
        <f t="shared" ref="J92:J93" si="77">I92</f>
        <v>0</v>
      </c>
      <c r="K92" s="336">
        <f t="shared" ref="K92:K93" si="78">J92</f>
        <v>0</v>
      </c>
      <c r="L92" s="336">
        <f t="shared" ref="L92:L93" si="79">K92</f>
        <v>0</v>
      </c>
      <c r="M92" s="336">
        <f t="shared" ref="M92:M93" si="80">L92</f>
        <v>0</v>
      </c>
      <c r="N92" s="336">
        <f t="shared" ref="N92:N93" si="81">M92</f>
        <v>0</v>
      </c>
      <c r="O92" s="336">
        <f t="shared" ref="O92:O93" si="82">N92</f>
        <v>0</v>
      </c>
      <c r="P92" s="336">
        <f t="shared" ref="P92:P93" si="83">O92</f>
        <v>0</v>
      </c>
      <c r="Q92" s="336">
        <f t="shared" ref="Q92:Q93" si="84">P92</f>
        <v>0</v>
      </c>
      <c r="R92" s="336">
        <f t="shared" ref="R92:R93" si="85">Q92</f>
        <v>0</v>
      </c>
      <c r="S92" s="336">
        <f t="shared" ref="S92:S93" si="86">R92</f>
        <v>0</v>
      </c>
      <c r="T92" s="336">
        <f t="shared" ref="T92:T93" si="87">S92</f>
        <v>0</v>
      </c>
      <c r="U92" s="336">
        <f t="shared" ref="U92:U93" si="88">T92</f>
        <v>0</v>
      </c>
      <c r="V92" s="336">
        <f t="shared" ref="V92:V93" si="89">U92</f>
        <v>0</v>
      </c>
      <c r="W92" s="336">
        <f t="shared" ref="W92:W93" si="90">V92</f>
        <v>0</v>
      </c>
      <c r="X92" s="336">
        <f t="shared" ref="X92:X93" si="91">W92</f>
        <v>0</v>
      </c>
      <c r="Y92" s="336">
        <f t="shared" ref="Y92:Y93" si="92">X92</f>
        <v>0</v>
      </c>
      <c r="Z92" s="336">
        <f t="shared" ref="Z92:Z93" si="93">Y92</f>
        <v>0</v>
      </c>
      <c r="AB92" s="338"/>
    </row>
    <row r="93" spans="1:28" s="337" customFormat="1" ht="29.7" customHeight="1">
      <c r="A93" s="334"/>
      <c r="B93" s="335"/>
      <c r="C93" s="350"/>
      <c r="D93" s="351"/>
      <c r="E93" s="345"/>
      <c r="F93" s="353"/>
      <c r="G93" s="354"/>
      <c r="H93" s="354"/>
      <c r="I93" s="339" t="s">
        <v>40</v>
      </c>
      <c r="J93" s="339" t="str">
        <f t="shared" si="77"/>
        <v xml:space="preserve"> </v>
      </c>
      <c r="K93" s="339" t="str">
        <f t="shared" si="78"/>
        <v xml:space="preserve"> </v>
      </c>
      <c r="L93" s="339" t="str">
        <f t="shared" si="79"/>
        <v xml:space="preserve"> </v>
      </c>
      <c r="M93" s="339" t="str">
        <f t="shared" si="80"/>
        <v xml:space="preserve"> </v>
      </c>
      <c r="N93" s="339" t="str">
        <f t="shared" si="81"/>
        <v xml:space="preserve"> </v>
      </c>
      <c r="O93" s="339" t="str">
        <f t="shared" si="82"/>
        <v xml:space="preserve"> </v>
      </c>
      <c r="P93" s="339" t="str">
        <f t="shared" si="83"/>
        <v xml:space="preserve"> </v>
      </c>
      <c r="Q93" s="339" t="str">
        <f t="shared" si="84"/>
        <v xml:space="preserve"> </v>
      </c>
      <c r="R93" s="339" t="str">
        <f t="shared" si="85"/>
        <v xml:space="preserve"> </v>
      </c>
      <c r="S93" s="339" t="str">
        <f t="shared" si="86"/>
        <v xml:space="preserve"> </v>
      </c>
      <c r="T93" s="339" t="str">
        <f t="shared" si="87"/>
        <v xml:space="preserve"> </v>
      </c>
      <c r="U93" s="339" t="str">
        <f t="shared" si="88"/>
        <v xml:space="preserve"> </v>
      </c>
      <c r="V93" s="339" t="str">
        <f t="shared" si="89"/>
        <v xml:space="preserve"> </v>
      </c>
      <c r="W93" s="339" t="str">
        <f t="shared" si="90"/>
        <v xml:space="preserve"> </v>
      </c>
      <c r="X93" s="339" t="str">
        <f t="shared" si="91"/>
        <v xml:space="preserve"> </v>
      </c>
      <c r="Y93" s="339" t="str">
        <f t="shared" si="92"/>
        <v xml:space="preserve"> </v>
      </c>
      <c r="Z93" s="339" t="str">
        <f t="shared" si="93"/>
        <v xml:space="preserve"> </v>
      </c>
      <c r="AB93" s="338"/>
    </row>
    <row r="94" spans="1:28" s="337" customFormat="1" ht="29.25" customHeight="1">
      <c r="A94" s="334"/>
      <c r="B94" s="335"/>
      <c r="C94" s="349" t="s">
        <v>450</v>
      </c>
      <c r="D94" s="342" t="s">
        <v>519</v>
      </c>
      <c r="E94" s="344">
        <v>2021</v>
      </c>
      <c r="F94" s="352" t="s">
        <v>1</v>
      </c>
      <c r="G94" s="348" t="s">
        <v>61</v>
      </c>
      <c r="H94" s="348" t="s">
        <v>119</v>
      </c>
      <c r="I94" s="336">
        <v>0</v>
      </c>
      <c r="J94" s="336">
        <f t="shared" ref="J94:J95" si="94">I94</f>
        <v>0</v>
      </c>
      <c r="K94" s="336">
        <f t="shared" ref="K94:K95" si="95">J94</f>
        <v>0</v>
      </c>
      <c r="L94" s="336">
        <f t="shared" ref="L94:L95" si="96">K94</f>
        <v>0</v>
      </c>
      <c r="M94" s="336">
        <f t="shared" ref="M94:M95" si="97">L94</f>
        <v>0</v>
      </c>
      <c r="N94" s="336">
        <f t="shared" ref="N94:N95" si="98">M94</f>
        <v>0</v>
      </c>
      <c r="O94" s="336">
        <f t="shared" ref="O94:O95" si="99">N94</f>
        <v>0</v>
      </c>
      <c r="P94" s="336">
        <f t="shared" ref="P94:P95" si="100">O94</f>
        <v>0</v>
      </c>
      <c r="Q94" s="336">
        <f t="shared" ref="Q94:Q95" si="101">P94</f>
        <v>0</v>
      </c>
      <c r="R94" s="336">
        <f t="shared" ref="R94:R95" si="102">Q94</f>
        <v>0</v>
      </c>
      <c r="S94" s="336">
        <f t="shared" ref="S94:S95" si="103">R94</f>
        <v>0</v>
      </c>
      <c r="T94" s="336">
        <f t="shared" ref="T94:T95" si="104">S94</f>
        <v>0</v>
      </c>
      <c r="U94" s="336">
        <f t="shared" ref="U94:U95" si="105">T94</f>
        <v>0</v>
      </c>
      <c r="V94" s="336">
        <f t="shared" ref="V94:V95" si="106">U94</f>
        <v>0</v>
      </c>
      <c r="W94" s="336">
        <f t="shared" ref="W94:W95" si="107">V94</f>
        <v>0</v>
      </c>
      <c r="X94" s="336">
        <f t="shared" ref="X94:X95" si="108">W94</f>
        <v>0</v>
      </c>
      <c r="Y94" s="336">
        <f t="shared" ref="Y94:Y95" si="109">X94</f>
        <v>0</v>
      </c>
      <c r="Z94" s="336">
        <f t="shared" ref="Z94:Z95" si="110">Y94</f>
        <v>0</v>
      </c>
      <c r="AB94" s="338"/>
    </row>
    <row r="95" spans="1:28" s="337" customFormat="1" ht="29.7" customHeight="1" thickBot="1">
      <c r="A95" s="334"/>
      <c r="B95" s="335"/>
      <c r="C95" s="350"/>
      <c r="D95" s="351"/>
      <c r="E95" s="345"/>
      <c r="F95" s="353"/>
      <c r="G95" s="354"/>
      <c r="H95" s="354"/>
      <c r="I95" s="339" t="s">
        <v>40</v>
      </c>
      <c r="J95" s="339" t="str">
        <f t="shared" si="94"/>
        <v xml:space="preserve"> </v>
      </c>
      <c r="K95" s="339" t="str">
        <f t="shared" si="95"/>
        <v xml:space="preserve"> </v>
      </c>
      <c r="L95" s="339" t="str">
        <f t="shared" si="96"/>
        <v xml:space="preserve"> </v>
      </c>
      <c r="M95" s="339" t="str">
        <f t="shared" si="97"/>
        <v xml:space="preserve"> </v>
      </c>
      <c r="N95" s="339" t="str">
        <f t="shared" si="98"/>
        <v xml:space="preserve"> </v>
      </c>
      <c r="O95" s="339" t="str">
        <f t="shared" si="99"/>
        <v xml:space="preserve"> </v>
      </c>
      <c r="P95" s="339" t="str">
        <f t="shared" si="100"/>
        <v xml:space="preserve"> </v>
      </c>
      <c r="Q95" s="339" t="str">
        <f t="shared" si="101"/>
        <v xml:space="preserve"> </v>
      </c>
      <c r="R95" s="339" t="str">
        <f t="shared" si="102"/>
        <v xml:space="preserve"> </v>
      </c>
      <c r="S95" s="339" t="str">
        <f t="shared" si="103"/>
        <v xml:space="preserve"> </v>
      </c>
      <c r="T95" s="339" t="str">
        <f t="shared" si="104"/>
        <v xml:space="preserve"> </v>
      </c>
      <c r="U95" s="339" t="str">
        <f t="shared" si="105"/>
        <v xml:space="preserve"> </v>
      </c>
      <c r="V95" s="339" t="str">
        <f t="shared" si="106"/>
        <v xml:space="preserve"> </v>
      </c>
      <c r="W95" s="339" t="str">
        <f t="shared" si="107"/>
        <v xml:space="preserve"> </v>
      </c>
      <c r="X95" s="339" t="str">
        <f t="shared" si="108"/>
        <v xml:space="preserve"> </v>
      </c>
      <c r="Y95" s="339" t="str">
        <f t="shared" si="109"/>
        <v xml:space="preserve"> </v>
      </c>
      <c r="Z95" s="339" t="str">
        <f t="shared" si="110"/>
        <v xml:space="preserve"> </v>
      </c>
      <c r="AB95" s="338"/>
    </row>
    <row r="96" spans="1:28" ht="18" customHeight="1">
      <c r="B96" s="7"/>
      <c r="C96" s="62"/>
      <c r="D96" s="63" t="s">
        <v>80</v>
      </c>
      <c r="E96" s="76"/>
      <c r="F96" s="76"/>
      <c r="G96" s="76"/>
      <c r="H96" s="76"/>
      <c r="I96" s="76"/>
      <c r="J96" s="76"/>
      <c r="K96" s="77"/>
      <c r="L96" s="64"/>
      <c r="M96" s="64"/>
      <c r="N96" s="64"/>
      <c r="O96" s="64"/>
      <c r="P96" s="64"/>
      <c r="Q96" s="64"/>
      <c r="R96" s="64"/>
      <c r="S96" s="64"/>
      <c r="T96" s="64"/>
      <c r="U96" s="64"/>
      <c r="V96" s="64"/>
      <c r="W96" s="64"/>
      <c r="X96" s="64"/>
      <c r="Y96" s="64"/>
      <c r="Z96" s="64"/>
    </row>
    <row r="97" spans="2:28" ht="38.25" customHeight="1">
      <c r="B97" s="7"/>
      <c r="C97" s="367" t="s">
        <v>31</v>
      </c>
      <c r="D97" s="367" t="s">
        <v>32</v>
      </c>
      <c r="E97" s="367" t="s">
        <v>33</v>
      </c>
      <c r="F97" s="367" t="str">
        <f>F$25</f>
        <v>Status der 
Umsetzung</v>
      </c>
      <c r="G97" s="367" t="s">
        <v>35</v>
      </c>
      <c r="H97" s="367" t="s">
        <v>36</v>
      </c>
      <c r="I97" s="66" t="str">
        <f t="shared" ref="I97:Z97" si="111">I25</f>
        <v/>
      </c>
      <c r="J97" s="66" t="str">
        <f t="shared" si="111"/>
        <v/>
      </c>
      <c r="K97" s="66" t="str">
        <f t="shared" si="111"/>
        <v/>
      </c>
      <c r="L97" s="66" t="str">
        <f t="shared" si="111"/>
        <v/>
      </c>
      <c r="M97" s="66" t="str">
        <f t="shared" si="111"/>
        <v>Ziele CO2 &amp; Kompetenzen</v>
      </c>
      <c r="N97" s="66" t="str">
        <f t="shared" si="111"/>
        <v/>
      </c>
      <c r="O97" s="66" t="str">
        <f t="shared" si="111"/>
        <v/>
      </c>
      <c r="P97" s="66" t="str">
        <f t="shared" si="111"/>
        <v/>
      </c>
      <c r="Q97" s="66" t="str">
        <f t="shared" si="111"/>
        <v/>
      </c>
      <c r="R97" s="66" t="str">
        <f t="shared" si="111"/>
        <v/>
      </c>
      <c r="S97" s="66" t="str">
        <f t="shared" si="111"/>
        <v/>
      </c>
      <c r="T97" s="66" t="str">
        <f t="shared" si="111"/>
        <v/>
      </c>
      <c r="U97" s="66" t="str">
        <f t="shared" si="111"/>
        <v/>
      </c>
      <c r="V97" s="66" t="str">
        <f t="shared" si="111"/>
        <v/>
      </c>
      <c r="W97" s="66" t="str">
        <f t="shared" si="111"/>
        <v/>
      </c>
      <c r="X97" s="66" t="str">
        <f t="shared" si="111"/>
        <v/>
      </c>
      <c r="Y97" s="66" t="str">
        <f t="shared" si="111"/>
        <v/>
      </c>
      <c r="Z97" s="66" t="str">
        <f t="shared" si="111"/>
        <v/>
      </c>
    </row>
    <row r="98" spans="2:28" ht="14.25" customHeight="1">
      <c r="B98" s="7"/>
      <c r="C98" s="368"/>
      <c r="D98" s="368"/>
      <c r="E98" s="368"/>
      <c r="F98" s="368"/>
      <c r="G98" s="368"/>
      <c r="H98" s="368"/>
      <c r="I98" s="67">
        <f>$I$9</f>
        <v>2010</v>
      </c>
      <c r="J98" s="67">
        <f>J$9</f>
        <v>2013</v>
      </c>
      <c r="K98" s="67">
        <f>K$9</f>
        <v>2020</v>
      </c>
      <c r="L98" s="67">
        <f>L$9</f>
        <v>2022</v>
      </c>
      <c r="M98" s="67">
        <f>L98+2</f>
        <v>2024</v>
      </c>
      <c r="N98" s="67">
        <f>M98+2</f>
        <v>2026</v>
      </c>
      <c r="O98" s="67">
        <f>N98+2</f>
        <v>2028</v>
      </c>
      <c r="P98" s="67">
        <f>O98+2</f>
        <v>2030</v>
      </c>
      <c r="Q98" s="67">
        <f t="shared" ref="Q98:V98" si="112">P98+2</f>
        <v>2032</v>
      </c>
      <c r="R98" s="67">
        <f t="shared" si="112"/>
        <v>2034</v>
      </c>
      <c r="S98" s="67">
        <f t="shared" si="112"/>
        <v>2036</v>
      </c>
      <c r="T98" s="67">
        <f t="shared" si="112"/>
        <v>2038</v>
      </c>
      <c r="U98" s="67">
        <f t="shared" si="112"/>
        <v>2040</v>
      </c>
      <c r="V98" s="67">
        <f t="shared" si="112"/>
        <v>2042</v>
      </c>
      <c r="W98" s="67">
        <f>V98+2</f>
        <v>2044</v>
      </c>
      <c r="X98" s="67">
        <f>W98+2</f>
        <v>2046</v>
      </c>
      <c r="Y98" s="67">
        <f>X98+2</f>
        <v>2048</v>
      </c>
      <c r="Z98" s="67">
        <f>Y98+2</f>
        <v>2050</v>
      </c>
    </row>
    <row r="99" spans="2:28" ht="24.75" customHeight="1">
      <c r="B99" s="7"/>
      <c r="C99" s="78"/>
      <c r="D99" s="71"/>
      <c r="E99" s="71"/>
      <c r="F99" s="71"/>
      <c r="G99" s="71"/>
      <c r="H99" s="78" t="s">
        <v>37</v>
      </c>
      <c r="I99" s="72">
        <f t="shared" ref="I99:Z99" si="113">SUM(I100:I131)</f>
        <v>0</v>
      </c>
      <c r="J99" s="72">
        <f t="shared" si="113"/>
        <v>207700</v>
      </c>
      <c r="K99" s="72">
        <f t="shared" si="113"/>
        <v>307900</v>
      </c>
      <c r="L99" s="72">
        <f t="shared" si="113"/>
        <v>307900</v>
      </c>
      <c r="M99" s="72">
        <f t="shared" si="113"/>
        <v>307900</v>
      </c>
      <c r="N99" s="72">
        <f t="shared" si="113"/>
        <v>307900</v>
      </c>
      <c r="O99" s="72">
        <f t="shared" si="113"/>
        <v>307900</v>
      </c>
      <c r="P99" s="72">
        <f t="shared" si="113"/>
        <v>307900</v>
      </c>
      <c r="Q99" s="72">
        <f t="shared" si="113"/>
        <v>307900</v>
      </c>
      <c r="R99" s="72">
        <f t="shared" si="113"/>
        <v>307900</v>
      </c>
      <c r="S99" s="72">
        <f t="shared" si="113"/>
        <v>307900</v>
      </c>
      <c r="T99" s="72">
        <f t="shared" si="113"/>
        <v>307900</v>
      </c>
      <c r="U99" s="72">
        <f t="shared" si="113"/>
        <v>307900</v>
      </c>
      <c r="V99" s="72">
        <f t="shared" si="113"/>
        <v>307900</v>
      </c>
      <c r="W99" s="72">
        <f t="shared" si="113"/>
        <v>307900</v>
      </c>
      <c r="X99" s="72">
        <f t="shared" si="113"/>
        <v>307900</v>
      </c>
      <c r="Y99" s="72">
        <f t="shared" si="113"/>
        <v>307900</v>
      </c>
      <c r="Z99" s="72">
        <f t="shared" si="113"/>
        <v>307900</v>
      </c>
    </row>
    <row r="100" spans="2:28" ht="29.25" customHeight="1">
      <c r="B100" s="7"/>
      <c r="C100" s="340" t="s">
        <v>81</v>
      </c>
      <c r="D100" s="355" t="s">
        <v>82</v>
      </c>
      <c r="E100" s="344">
        <v>2012</v>
      </c>
      <c r="F100" s="346" t="s">
        <v>2</v>
      </c>
      <c r="G100" s="348" t="s">
        <v>479</v>
      </c>
      <c r="H100" s="344" t="s">
        <v>49</v>
      </c>
      <c r="I100" s="73">
        <v>0</v>
      </c>
      <c r="J100" s="73">
        <v>56200</v>
      </c>
      <c r="K100" s="73">
        <f t="shared" ref="K100:K131" si="114">J100</f>
        <v>56200</v>
      </c>
      <c r="L100" s="73">
        <f t="shared" ref="L100:L131" si="115">K100</f>
        <v>56200</v>
      </c>
      <c r="M100" s="73">
        <f t="shared" ref="M100:M131" si="116">L100</f>
        <v>56200</v>
      </c>
      <c r="N100" s="73">
        <f t="shared" ref="N100:N131" si="117">M100</f>
        <v>56200</v>
      </c>
      <c r="O100" s="73">
        <f t="shared" ref="O100:O131" si="118">N100</f>
        <v>56200</v>
      </c>
      <c r="P100" s="73">
        <f t="shared" ref="P100:P131" si="119">O100</f>
        <v>56200</v>
      </c>
      <c r="Q100" s="73">
        <f t="shared" ref="Q100:Q131" si="120">P100</f>
        <v>56200</v>
      </c>
      <c r="R100" s="73">
        <f t="shared" ref="R100:R131" si="121">Q100</f>
        <v>56200</v>
      </c>
      <c r="S100" s="73">
        <f t="shared" ref="S100:S131" si="122">R100</f>
        <v>56200</v>
      </c>
      <c r="T100" s="73">
        <f t="shared" ref="T100:T131" si="123">S100</f>
        <v>56200</v>
      </c>
      <c r="U100" s="73">
        <f t="shared" ref="U100:U131" si="124">T100</f>
        <v>56200</v>
      </c>
      <c r="V100" s="73">
        <f t="shared" ref="V100:V131" si="125">U100</f>
        <v>56200</v>
      </c>
      <c r="W100" s="73">
        <f t="shared" ref="W100:W131" si="126">V100</f>
        <v>56200</v>
      </c>
      <c r="X100" s="73">
        <f t="shared" ref="X100:X131" si="127">W100</f>
        <v>56200</v>
      </c>
      <c r="Y100" s="73">
        <f t="shared" ref="Y100:Y131" si="128">X100</f>
        <v>56200</v>
      </c>
      <c r="Z100" s="73">
        <f t="shared" ref="Z100:Z131" si="129">Y100</f>
        <v>56200</v>
      </c>
      <c r="AB100" s="74"/>
    </row>
    <row r="101" spans="2:28" ht="17.25" customHeight="1">
      <c r="B101" s="7"/>
      <c r="C101" s="341"/>
      <c r="D101" s="343"/>
      <c r="E101" s="345"/>
      <c r="F101" s="347"/>
      <c r="G101" s="345"/>
      <c r="H101" s="345"/>
      <c r="I101" s="75" t="s">
        <v>40</v>
      </c>
      <c r="J101" s="75" t="str">
        <f t="shared" ref="J101:J131" si="130">I101</f>
        <v xml:space="preserve"> </v>
      </c>
      <c r="K101" s="75" t="str">
        <f t="shared" si="114"/>
        <v xml:space="preserve"> </v>
      </c>
      <c r="L101" s="75" t="str">
        <f t="shared" si="115"/>
        <v xml:space="preserve"> </v>
      </c>
      <c r="M101" s="75" t="str">
        <f t="shared" si="116"/>
        <v xml:space="preserve"> </v>
      </c>
      <c r="N101" s="75" t="str">
        <f t="shared" si="117"/>
        <v xml:space="preserve"> </v>
      </c>
      <c r="O101" s="75" t="str">
        <f t="shared" si="118"/>
        <v xml:space="preserve"> </v>
      </c>
      <c r="P101" s="75" t="str">
        <f t="shared" si="119"/>
        <v xml:space="preserve"> </v>
      </c>
      <c r="Q101" s="75" t="str">
        <f t="shared" si="120"/>
        <v xml:space="preserve"> </v>
      </c>
      <c r="R101" s="75" t="str">
        <f t="shared" si="121"/>
        <v xml:space="preserve"> </v>
      </c>
      <c r="S101" s="75" t="str">
        <f t="shared" si="122"/>
        <v xml:space="preserve"> </v>
      </c>
      <c r="T101" s="75" t="str">
        <f t="shared" si="123"/>
        <v xml:space="preserve"> </v>
      </c>
      <c r="U101" s="75" t="str">
        <f t="shared" si="124"/>
        <v xml:space="preserve"> </v>
      </c>
      <c r="V101" s="75" t="str">
        <f t="shared" si="125"/>
        <v xml:space="preserve"> </v>
      </c>
      <c r="W101" s="75" t="str">
        <f t="shared" si="126"/>
        <v xml:space="preserve"> </v>
      </c>
      <c r="X101" s="75" t="str">
        <f t="shared" si="127"/>
        <v xml:space="preserve"> </v>
      </c>
      <c r="Y101" s="75" t="str">
        <f t="shared" si="128"/>
        <v xml:space="preserve"> </v>
      </c>
      <c r="Z101" s="75" t="str">
        <f t="shared" si="129"/>
        <v xml:space="preserve"> </v>
      </c>
      <c r="AB101" s="74"/>
    </row>
    <row r="102" spans="2:28" ht="29.25" customHeight="1">
      <c r="B102" s="7"/>
      <c r="C102" s="340" t="s">
        <v>84</v>
      </c>
      <c r="D102" s="355" t="s">
        <v>85</v>
      </c>
      <c r="E102" s="344">
        <v>2012</v>
      </c>
      <c r="F102" s="346" t="s">
        <v>2</v>
      </c>
      <c r="G102" s="348" t="s">
        <v>479</v>
      </c>
      <c r="H102" s="344" t="s">
        <v>86</v>
      </c>
      <c r="I102" s="73">
        <v>0</v>
      </c>
      <c r="J102" s="73">
        <v>16000</v>
      </c>
      <c r="K102" s="73">
        <f t="shared" si="114"/>
        <v>16000</v>
      </c>
      <c r="L102" s="73">
        <f t="shared" si="115"/>
        <v>16000</v>
      </c>
      <c r="M102" s="73">
        <f t="shared" si="116"/>
        <v>16000</v>
      </c>
      <c r="N102" s="73">
        <f t="shared" si="117"/>
        <v>16000</v>
      </c>
      <c r="O102" s="73">
        <f t="shared" si="118"/>
        <v>16000</v>
      </c>
      <c r="P102" s="73">
        <f t="shared" si="119"/>
        <v>16000</v>
      </c>
      <c r="Q102" s="73">
        <f t="shared" si="120"/>
        <v>16000</v>
      </c>
      <c r="R102" s="73">
        <f t="shared" si="121"/>
        <v>16000</v>
      </c>
      <c r="S102" s="73">
        <f t="shared" si="122"/>
        <v>16000</v>
      </c>
      <c r="T102" s="73">
        <f t="shared" si="123"/>
        <v>16000</v>
      </c>
      <c r="U102" s="73">
        <f t="shared" si="124"/>
        <v>16000</v>
      </c>
      <c r="V102" s="73">
        <f t="shared" si="125"/>
        <v>16000</v>
      </c>
      <c r="W102" s="73">
        <f t="shared" si="126"/>
        <v>16000</v>
      </c>
      <c r="X102" s="73">
        <f t="shared" si="127"/>
        <v>16000</v>
      </c>
      <c r="Y102" s="73">
        <f t="shared" si="128"/>
        <v>16000</v>
      </c>
      <c r="Z102" s="73">
        <f t="shared" si="129"/>
        <v>16000</v>
      </c>
      <c r="AB102" s="74"/>
    </row>
    <row r="103" spans="2:28" ht="18.75" customHeight="1">
      <c r="B103" s="7"/>
      <c r="C103" s="341"/>
      <c r="D103" s="343"/>
      <c r="E103" s="345"/>
      <c r="F103" s="347"/>
      <c r="G103" s="345"/>
      <c r="H103" s="345"/>
      <c r="I103" s="75" t="s">
        <v>40</v>
      </c>
      <c r="J103" s="75" t="str">
        <f t="shared" si="130"/>
        <v xml:space="preserve"> </v>
      </c>
      <c r="K103" s="75" t="str">
        <f t="shared" si="114"/>
        <v xml:space="preserve"> </v>
      </c>
      <c r="L103" s="75" t="str">
        <f t="shared" si="115"/>
        <v xml:space="preserve"> </v>
      </c>
      <c r="M103" s="75" t="str">
        <f t="shared" si="116"/>
        <v xml:space="preserve"> </v>
      </c>
      <c r="N103" s="75" t="str">
        <f t="shared" si="117"/>
        <v xml:space="preserve"> </v>
      </c>
      <c r="O103" s="75" t="str">
        <f t="shared" si="118"/>
        <v xml:space="preserve"> </v>
      </c>
      <c r="P103" s="75" t="str">
        <f t="shared" si="119"/>
        <v xml:space="preserve"> </v>
      </c>
      <c r="Q103" s="75" t="str">
        <f t="shared" si="120"/>
        <v xml:space="preserve"> </v>
      </c>
      <c r="R103" s="75" t="str">
        <f t="shared" si="121"/>
        <v xml:space="preserve"> </v>
      </c>
      <c r="S103" s="75" t="str">
        <f t="shared" si="122"/>
        <v xml:space="preserve"> </v>
      </c>
      <c r="T103" s="75" t="str">
        <f t="shared" si="123"/>
        <v xml:space="preserve"> </v>
      </c>
      <c r="U103" s="75" t="str">
        <f t="shared" si="124"/>
        <v xml:space="preserve"> </v>
      </c>
      <c r="V103" s="75" t="str">
        <f t="shared" si="125"/>
        <v xml:space="preserve"> </v>
      </c>
      <c r="W103" s="75" t="str">
        <f t="shared" si="126"/>
        <v xml:space="preserve"> </v>
      </c>
      <c r="X103" s="75" t="str">
        <f t="shared" si="127"/>
        <v xml:space="preserve"> </v>
      </c>
      <c r="Y103" s="75" t="str">
        <f t="shared" si="128"/>
        <v xml:space="preserve"> </v>
      </c>
      <c r="Z103" s="75" t="str">
        <f t="shared" si="129"/>
        <v xml:space="preserve"> </v>
      </c>
      <c r="AB103" s="74"/>
    </row>
    <row r="104" spans="2:28" ht="29.25" customHeight="1">
      <c r="B104" s="7"/>
      <c r="C104" s="340" t="s">
        <v>87</v>
      </c>
      <c r="D104" s="355" t="s">
        <v>88</v>
      </c>
      <c r="E104" s="344">
        <v>2012</v>
      </c>
      <c r="F104" s="346" t="s">
        <v>2</v>
      </c>
      <c r="G104" s="348" t="s">
        <v>479</v>
      </c>
      <c r="H104" s="344" t="s">
        <v>86</v>
      </c>
      <c r="I104" s="73">
        <v>0</v>
      </c>
      <c r="J104" s="73">
        <v>16000</v>
      </c>
      <c r="K104" s="73">
        <f t="shared" si="114"/>
        <v>16000</v>
      </c>
      <c r="L104" s="73">
        <f t="shared" si="115"/>
        <v>16000</v>
      </c>
      <c r="M104" s="73">
        <f t="shared" si="116"/>
        <v>16000</v>
      </c>
      <c r="N104" s="73">
        <f t="shared" si="117"/>
        <v>16000</v>
      </c>
      <c r="O104" s="73">
        <f t="shared" si="118"/>
        <v>16000</v>
      </c>
      <c r="P104" s="73">
        <f t="shared" si="119"/>
        <v>16000</v>
      </c>
      <c r="Q104" s="73">
        <f t="shared" si="120"/>
        <v>16000</v>
      </c>
      <c r="R104" s="73">
        <f t="shared" si="121"/>
        <v>16000</v>
      </c>
      <c r="S104" s="73">
        <f t="shared" si="122"/>
        <v>16000</v>
      </c>
      <c r="T104" s="73">
        <f t="shared" si="123"/>
        <v>16000</v>
      </c>
      <c r="U104" s="73">
        <f t="shared" si="124"/>
        <v>16000</v>
      </c>
      <c r="V104" s="73">
        <f t="shared" si="125"/>
        <v>16000</v>
      </c>
      <c r="W104" s="73">
        <f t="shared" si="126"/>
        <v>16000</v>
      </c>
      <c r="X104" s="73">
        <f t="shared" si="127"/>
        <v>16000</v>
      </c>
      <c r="Y104" s="73">
        <f t="shared" si="128"/>
        <v>16000</v>
      </c>
      <c r="Z104" s="73">
        <f t="shared" si="129"/>
        <v>16000</v>
      </c>
      <c r="AB104" s="74"/>
    </row>
    <row r="105" spans="2:28" ht="13.5" customHeight="1">
      <c r="B105" s="7"/>
      <c r="C105" s="341"/>
      <c r="D105" s="343"/>
      <c r="E105" s="345"/>
      <c r="F105" s="347"/>
      <c r="G105" s="345"/>
      <c r="H105" s="345"/>
      <c r="I105" s="75" t="s">
        <v>40</v>
      </c>
      <c r="J105" s="75" t="str">
        <f t="shared" si="130"/>
        <v xml:space="preserve"> </v>
      </c>
      <c r="K105" s="75" t="str">
        <f t="shared" si="114"/>
        <v xml:space="preserve"> </v>
      </c>
      <c r="L105" s="75" t="str">
        <f t="shared" si="115"/>
        <v xml:space="preserve"> </v>
      </c>
      <c r="M105" s="75" t="str">
        <f t="shared" si="116"/>
        <v xml:space="preserve"> </v>
      </c>
      <c r="N105" s="75" t="str">
        <f t="shared" si="117"/>
        <v xml:space="preserve"> </v>
      </c>
      <c r="O105" s="75" t="str">
        <f t="shared" si="118"/>
        <v xml:space="preserve"> </v>
      </c>
      <c r="P105" s="75" t="str">
        <f t="shared" si="119"/>
        <v xml:space="preserve"> </v>
      </c>
      <c r="Q105" s="75" t="str">
        <f t="shared" si="120"/>
        <v xml:space="preserve"> </v>
      </c>
      <c r="R105" s="75" t="str">
        <f t="shared" si="121"/>
        <v xml:space="preserve"> </v>
      </c>
      <c r="S105" s="75" t="str">
        <f t="shared" si="122"/>
        <v xml:space="preserve"> </v>
      </c>
      <c r="T105" s="75" t="str">
        <f t="shared" si="123"/>
        <v xml:space="preserve"> </v>
      </c>
      <c r="U105" s="75" t="str">
        <f t="shared" si="124"/>
        <v xml:space="preserve"> </v>
      </c>
      <c r="V105" s="75" t="str">
        <f t="shared" si="125"/>
        <v xml:space="preserve"> </v>
      </c>
      <c r="W105" s="75" t="str">
        <f t="shared" si="126"/>
        <v xml:space="preserve"> </v>
      </c>
      <c r="X105" s="75" t="str">
        <f t="shared" si="127"/>
        <v xml:space="preserve"> </v>
      </c>
      <c r="Y105" s="75" t="str">
        <f t="shared" si="128"/>
        <v xml:space="preserve"> </v>
      </c>
      <c r="Z105" s="75" t="str">
        <f t="shared" si="129"/>
        <v xml:space="preserve"> </v>
      </c>
      <c r="AB105" s="74"/>
    </row>
    <row r="106" spans="2:28" ht="29.25" customHeight="1">
      <c r="B106" s="7"/>
      <c r="C106" s="340" t="s">
        <v>89</v>
      </c>
      <c r="D106" s="355" t="s">
        <v>90</v>
      </c>
      <c r="E106" s="344"/>
      <c r="F106" s="346" t="s">
        <v>2</v>
      </c>
      <c r="G106" s="348" t="s">
        <v>479</v>
      </c>
      <c r="H106" s="344" t="s">
        <v>86</v>
      </c>
      <c r="I106" s="73">
        <v>0</v>
      </c>
      <c r="J106" s="73">
        <v>16000</v>
      </c>
      <c r="K106" s="73">
        <f t="shared" si="114"/>
        <v>16000</v>
      </c>
      <c r="L106" s="73">
        <f t="shared" si="115"/>
        <v>16000</v>
      </c>
      <c r="M106" s="73">
        <f t="shared" si="116"/>
        <v>16000</v>
      </c>
      <c r="N106" s="73">
        <f t="shared" si="117"/>
        <v>16000</v>
      </c>
      <c r="O106" s="73">
        <f t="shared" si="118"/>
        <v>16000</v>
      </c>
      <c r="P106" s="73">
        <f t="shared" si="119"/>
        <v>16000</v>
      </c>
      <c r="Q106" s="73">
        <f t="shared" si="120"/>
        <v>16000</v>
      </c>
      <c r="R106" s="73">
        <f t="shared" si="121"/>
        <v>16000</v>
      </c>
      <c r="S106" s="73">
        <f t="shared" si="122"/>
        <v>16000</v>
      </c>
      <c r="T106" s="73">
        <f t="shared" si="123"/>
        <v>16000</v>
      </c>
      <c r="U106" s="73">
        <f t="shared" si="124"/>
        <v>16000</v>
      </c>
      <c r="V106" s="73">
        <f t="shared" si="125"/>
        <v>16000</v>
      </c>
      <c r="W106" s="73">
        <f t="shared" si="126"/>
        <v>16000</v>
      </c>
      <c r="X106" s="73">
        <f t="shared" si="127"/>
        <v>16000</v>
      </c>
      <c r="Y106" s="73">
        <f t="shared" si="128"/>
        <v>16000</v>
      </c>
      <c r="Z106" s="73">
        <f t="shared" si="129"/>
        <v>16000</v>
      </c>
      <c r="AB106" s="74"/>
    </row>
    <row r="107" spans="2:28" ht="29.25" customHeight="1">
      <c r="B107" s="7"/>
      <c r="C107" s="341"/>
      <c r="D107" s="343"/>
      <c r="E107" s="345"/>
      <c r="F107" s="347"/>
      <c r="G107" s="345"/>
      <c r="H107" s="345"/>
      <c r="I107" s="75" t="s">
        <v>40</v>
      </c>
      <c r="J107" s="75" t="str">
        <f t="shared" si="130"/>
        <v xml:space="preserve"> </v>
      </c>
      <c r="K107" s="75" t="str">
        <f t="shared" si="114"/>
        <v xml:space="preserve"> </v>
      </c>
      <c r="L107" s="75" t="str">
        <f t="shared" si="115"/>
        <v xml:space="preserve"> </v>
      </c>
      <c r="M107" s="75" t="str">
        <f t="shared" si="116"/>
        <v xml:space="preserve"> </v>
      </c>
      <c r="N107" s="75" t="str">
        <f t="shared" si="117"/>
        <v xml:space="preserve"> </v>
      </c>
      <c r="O107" s="75" t="str">
        <f t="shared" si="118"/>
        <v xml:space="preserve"> </v>
      </c>
      <c r="P107" s="75" t="str">
        <f t="shared" si="119"/>
        <v xml:space="preserve"> </v>
      </c>
      <c r="Q107" s="75" t="str">
        <f t="shared" si="120"/>
        <v xml:space="preserve"> </v>
      </c>
      <c r="R107" s="75" t="str">
        <f t="shared" si="121"/>
        <v xml:space="preserve"> </v>
      </c>
      <c r="S107" s="75" t="str">
        <f t="shared" si="122"/>
        <v xml:space="preserve"> </v>
      </c>
      <c r="T107" s="75" t="str">
        <f t="shared" si="123"/>
        <v xml:space="preserve"> </v>
      </c>
      <c r="U107" s="75" t="str">
        <f t="shared" si="124"/>
        <v xml:space="preserve"> </v>
      </c>
      <c r="V107" s="75" t="str">
        <f t="shared" si="125"/>
        <v xml:space="preserve"> </v>
      </c>
      <c r="W107" s="75" t="str">
        <f t="shared" si="126"/>
        <v xml:space="preserve"> </v>
      </c>
      <c r="X107" s="75" t="str">
        <f t="shared" si="127"/>
        <v xml:space="preserve"> </v>
      </c>
      <c r="Y107" s="75" t="str">
        <f t="shared" si="128"/>
        <v xml:space="preserve"> </v>
      </c>
      <c r="Z107" s="75" t="str">
        <f t="shared" si="129"/>
        <v xml:space="preserve"> </v>
      </c>
      <c r="AB107" s="74"/>
    </row>
    <row r="108" spans="2:28" ht="29.25" customHeight="1">
      <c r="B108" s="7"/>
      <c r="C108" s="340" t="s">
        <v>91</v>
      </c>
      <c r="D108" s="355" t="s">
        <v>92</v>
      </c>
      <c r="E108" s="344"/>
      <c r="F108" s="346" t="s">
        <v>1</v>
      </c>
      <c r="G108" s="344" t="s">
        <v>93</v>
      </c>
      <c r="H108" s="344" t="s">
        <v>93</v>
      </c>
      <c r="I108" s="73">
        <v>0</v>
      </c>
      <c r="J108" s="73">
        <v>16000</v>
      </c>
      <c r="K108" s="73">
        <f t="shared" si="114"/>
        <v>16000</v>
      </c>
      <c r="L108" s="73">
        <f t="shared" si="115"/>
        <v>16000</v>
      </c>
      <c r="M108" s="73">
        <f t="shared" si="116"/>
        <v>16000</v>
      </c>
      <c r="N108" s="73">
        <f t="shared" si="117"/>
        <v>16000</v>
      </c>
      <c r="O108" s="73">
        <f t="shared" si="118"/>
        <v>16000</v>
      </c>
      <c r="P108" s="73">
        <f t="shared" si="119"/>
        <v>16000</v>
      </c>
      <c r="Q108" s="73">
        <f t="shared" si="120"/>
        <v>16000</v>
      </c>
      <c r="R108" s="73">
        <f t="shared" si="121"/>
        <v>16000</v>
      </c>
      <c r="S108" s="73">
        <f t="shared" si="122"/>
        <v>16000</v>
      </c>
      <c r="T108" s="73">
        <f t="shared" si="123"/>
        <v>16000</v>
      </c>
      <c r="U108" s="73">
        <f t="shared" si="124"/>
        <v>16000</v>
      </c>
      <c r="V108" s="73">
        <f t="shared" si="125"/>
        <v>16000</v>
      </c>
      <c r="W108" s="73">
        <f t="shared" si="126"/>
        <v>16000</v>
      </c>
      <c r="X108" s="73">
        <f t="shared" si="127"/>
        <v>16000</v>
      </c>
      <c r="Y108" s="73">
        <f t="shared" si="128"/>
        <v>16000</v>
      </c>
      <c r="Z108" s="73">
        <f t="shared" si="129"/>
        <v>16000</v>
      </c>
      <c r="AB108" s="74"/>
    </row>
    <row r="109" spans="2:28" ht="29.25" customHeight="1">
      <c r="B109" s="7"/>
      <c r="C109" s="341"/>
      <c r="D109" s="343"/>
      <c r="E109" s="345"/>
      <c r="F109" s="347"/>
      <c r="G109" s="345"/>
      <c r="H109" s="345"/>
      <c r="I109" s="75" t="s">
        <v>40</v>
      </c>
      <c r="J109" s="75" t="str">
        <f t="shared" si="130"/>
        <v xml:space="preserve"> </v>
      </c>
      <c r="K109" s="75" t="str">
        <f t="shared" si="114"/>
        <v xml:space="preserve"> </v>
      </c>
      <c r="L109" s="75" t="str">
        <f t="shared" si="115"/>
        <v xml:space="preserve"> </v>
      </c>
      <c r="M109" s="75" t="str">
        <f t="shared" si="116"/>
        <v xml:space="preserve"> </v>
      </c>
      <c r="N109" s="75" t="str">
        <f t="shared" si="117"/>
        <v xml:space="preserve"> </v>
      </c>
      <c r="O109" s="75" t="str">
        <f t="shared" si="118"/>
        <v xml:space="preserve"> </v>
      </c>
      <c r="P109" s="75" t="str">
        <f t="shared" si="119"/>
        <v xml:space="preserve"> </v>
      </c>
      <c r="Q109" s="75" t="str">
        <f t="shared" si="120"/>
        <v xml:space="preserve"> </v>
      </c>
      <c r="R109" s="75" t="str">
        <f t="shared" si="121"/>
        <v xml:space="preserve"> </v>
      </c>
      <c r="S109" s="75" t="str">
        <f t="shared" si="122"/>
        <v xml:space="preserve"> </v>
      </c>
      <c r="T109" s="75" t="str">
        <f t="shared" si="123"/>
        <v xml:space="preserve"> </v>
      </c>
      <c r="U109" s="75" t="str">
        <f t="shared" si="124"/>
        <v xml:space="preserve"> </v>
      </c>
      <c r="V109" s="75" t="str">
        <f t="shared" si="125"/>
        <v xml:space="preserve"> </v>
      </c>
      <c r="W109" s="75" t="str">
        <f t="shared" si="126"/>
        <v xml:space="preserve"> </v>
      </c>
      <c r="X109" s="75" t="str">
        <f t="shared" si="127"/>
        <v xml:space="preserve"> </v>
      </c>
      <c r="Y109" s="75" t="str">
        <f t="shared" si="128"/>
        <v xml:space="preserve"> </v>
      </c>
      <c r="Z109" s="75" t="str">
        <f t="shared" si="129"/>
        <v xml:space="preserve"> </v>
      </c>
      <c r="AB109" s="74"/>
    </row>
    <row r="110" spans="2:28" ht="29.25" customHeight="1">
      <c r="B110" s="7"/>
      <c r="C110" s="340" t="s">
        <v>94</v>
      </c>
      <c r="D110" s="355" t="s">
        <v>95</v>
      </c>
      <c r="E110" s="344"/>
      <c r="F110" s="346" t="s">
        <v>1</v>
      </c>
      <c r="G110" s="344" t="s">
        <v>93</v>
      </c>
      <c r="H110" s="344" t="s">
        <v>93</v>
      </c>
      <c r="I110" s="73">
        <v>0</v>
      </c>
      <c r="J110" s="73">
        <v>12000</v>
      </c>
      <c r="K110" s="73">
        <f t="shared" si="114"/>
        <v>12000</v>
      </c>
      <c r="L110" s="73">
        <f t="shared" si="115"/>
        <v>12000</v>
      </c>
      <c r="M110" s="73">
        <f t="shared" si="116"/>
        <v>12000</v>
      </c>
      <c r="N110" s="73">
        <f t="shared" si="117"/>
        <v>12000</v>
      </c>
      <c r="O110" s="73">
        <f t="shared" si="118"/>
        <v>12000</v>
      </c>
      <c r="P110" s="73">
        <f t="shared" si="119"/>
        <v>12000</v>
      </c>
      <c r="Q110" s="73">
        <f t="shared" si="120"/>
        <v>12000</v>
      </c>
      <c r="R110" s="73">
        <f t="shared" si="121"/>
        <v>12000</v>
      </c>
      <c r="S110" s="73">
        <f t="shared" si="122"/>
        <v>12000</v>
      </c>
      <c r="T110" s="73">
        <f t="shared" si="123"/>
        <v>12000</v>
      </c>
      <c r="U110" s="73">
        <f t="shared" si="124"/>
        <v>12000</v>
      </c>
      <c r="V110" s="73">
        <f t="shared" si="125"/>
        <v>12000</v>
      </c>
      <c r="W110" s="73">
        <f t="shared" si="126"/>
        <v>12000</v>
      </c>
      <c r="X110" s="73">
        <f t="shared" si="127"/>
        <v>12000</v>
      </c>
      <c r="Y110" s="73">
        <f t="shared" si="128"/>
        <v>12000</v>
      </c>
      <c r="Z110" s="73">
        <f t="shared" si="129"/>
        <v>12000</v>
      </c>
      <c r="AB110" s="74"/>
    </row>
    <row r="111" spans="2:28" ht="29.25" customHeight="1">
      <c r="B111" s="7"/>
      <c r="C111" s="341"/>
      <c r="D111" s="343"/>
      <c r="E111" s="345"/>
      <c r="F111" s="347"/>
      <c r="G111" s="345"/>
      <c r="H111" s="345"/>
      <c r="I111" s="75" t="s">
        <v>40</v>
      </c>
      <c r="J111" s="75"/>
      <c r="K111" s="75">
        <f t="shared" si="114"/>
        <v>0</v>
      </c>
      <c r="L111" s="75">
        <f t="shared" si="115"/>
        <v>0</v>
      </c>
      <c r="M111" s="75">
        <f t="shared" si="116"/>
        <v>0</v>
      </c>
      <c r="N111" s="75">
        <f t="shared" si="117"/>
        <v>0</v>
      </c>
      <c r="O111" s="75">
        <f t="shared" si="118"/>
        <v>0</v>
      </c>
      <c r="P111" s="75">
        <f t="shared" si="119"/>
        <v>0</v>
      </c>
      <c r="Q111" s="75">
        <f t="shared" si="120"/>
        <v>0</v>
      </c>
      <c r="R111" s="75">
        <f t="shared" si="121"/>
        <v>0</v>
      </c>
      <c r="S111" s="75">
        <f t="shared" si="122"/>
        <v>0</v>
      </c>
      <c r="T111" s="75">
        <f t="shared" si="123"/>
        <v>0</v>
      </c>
      <c r="U111" s="75">
        <f t="shared" si="124"/>
        <v>0</v>
      </c>
      <c r="V111" s="75">
        <f t="shared" si="125"/>
        <v>0</v>
      </c>
      <c r="W111" s="75">
        <f t="shared" si="126"/>
        <v>0</v>
      </c>
      <c r="X111" s="75">
        <f t="shared" si="127"/>
        <v>0</v>
      </c>
      <c r="Y111" s="75">
        <f t="shared" si="128"/>
        <v>0</v>
      </c>
      <c r="Z111" s="75">
        <f t="shared" si="129"/>
        <v>0</v>
      </c>
      <c r="AB111" s="74"/>
    </row>
    <row r="112" spans="2:28" ht="29.25" customHeight="1">
      <c r="B112" s="7"/>
      <c r="C112" s="340" t="s">
        <v>96</v>
      </c>
      <c r="D112" s="355" t="s">
        <v>97</v>
      </c>
      <c r="E112" s="344"/>
      <c r="F112" s="346" t="s">
        <v>1</v>
      </c>
      <c r="G112" s="344" t="s">
        <v>93</v>
      </c>
      <c r="H112" s="344" t="s">
        <v>93</v>
      </c>
      <c r="I112" s="73">
        <v>0</v>
      </c>
      <c r="J112" s="73">
        <v>18000</v>
      </c>
      <c r="K112" s="73">
        <f t="shared" si="114"/>
        <v>18000</v>
      </c>
      <c r="L112" s="73">
        <f t="shared" si="115"/>
        <v>18000</v>
      </c>
      <c r="M112" s="73">
        <f t="shared" si="116"/>
        <v>18000</v>
      </c>
      <c r="N112" s="73">
        <f t="shared" si="117"/>
        <v>18000</v>
      </c>
      <c r="O112" s="73">
        <f t="shared" si="118"/>
        <v>18000</v>
      </c>
      <c r="P112" s="73">
        <f t="shared" si="119"/>
        <v>18000</v>
      </c>
      <c r="Q112" s="73">
        <f t="shared" si="120"/>
        <v>18000</v>
      </c>
      <c r="R112" s="73">
        <f t="shared" si="121"/>
        <v>18000</v>
      </c>
      <c r="S112" s="73">
        <f t="shared" si="122"/>
        <v>18000</v>
      </c>
      <c r="T112" s="73">
        <f t="shared" si="123"/>
        <v>18000</v>
      </c>
      <c r="U112" s="73">
        <f t="shared" si="124"/>
        <v>18000</v>
      </c>
      <c r="V112" s="73">
        <f t="shared" si="125"/>
        <v>18000</v>
      </c>
      <c r="W112" s="73">
        <f t="shared" si="126"/>
        <v>18000</v>
      </c>
      <c r="X112" s="73">
        <f t="shared" si="127"/>
        <v>18000</v>
      </c>
      <c r="Y112" s="73">
        <f t="shared" si="128"/>
        <v>18000</v>
      </c>
      <c r="Z112" s="73">
        <f t="shared" si="129"/>
        <v>18000</v>
      </c>
      <c r="AB112" s="74"/>
    </row>
    <row r="113" spans="2:28" ht="14.25" customHeight="1">
      <c r="B113" s="7"/>
      <c r="C113" s="341"/>
      <c r="D113" s="343"/>
      <c r="E113" s="345"/>
      <c r="F113" s="347"/>
      <c r="G113" s="345"/>
      <c r="H113" s="345"/>
      <c r="I113" s="75" t="s">
        <v>40</v>
      </c>
      <c r="J113" s="75" t="str">
        <f t="shared" si="130"/>
        <v xml:space="preserve"> </v>
      </c>
      <c r="K113" s="75" t="str">
        <f t="shared" si="114"/>
        <v xml:space="preserve"> </v>
      </c>
      <c r="L113" s="75" t="str">
        <f t="shared" si="115"/>
        <v xml:space="preserve"> </v>
      </c>
      <c r="M113" s="75" t="str">
        <f t="shared" si="116"/>
        <v xml:space="preserve"> </v>
      </c>
      <c r="N113" s="75" t="str">
        <f t="shared" si="117"/>
        <v xml:space="preserve"> </v>
      </c>
      <c r="O113" s="75" t="str">
        <f t="shared" si="118"/>
        <v xml:space="preserve"> </v>
      </c>
      <c r="P113" s="75" t="str">
        <f t="shared" si="119"/>
        <v xml:space="preserve"> </v>
      </c>
      <c r="Q113" s="75" t="str">
        <f t="shared" si="120"/>
        <v xml:space="preserve"> </v>
      </c>
      <c r="R113" s="75" t="str">
        <f t="shared" si="121"/>
        <v xml:space="preserve"> </v>
      </c>
      <c r="S113" s="75" t="str">
        <f t="shared" si="122"/>
        <v xml:space="preserve"> </v>
      </c>
      <c r="T113" s="75" t="str">
        <f t="shared" si="123"/>
        <v xml:space="preserve"> </v>
      </c>
      <c r="U113" s="75" t="str">
        <f t="shared" si="124"/>
        <v xml:space="preserve"> </v>
      </c>
      <c r="V113" s="75" t="str">
        <f t="shared" si="125"/>
        <v xml:space="preserve"> </v>
      </c>
      <c r="W113" s="75" t="str">
        <f t="shared" si="126"/>
        <v xml:space="preserve"> </v>
      </c>
      <c r="X113" s="75" t="str">
        <f t="shared" si="127"/>
        <v xml:space="preserve"> </v>
      </c>
      <c r="Y113" s="75" t="str">
        <f t="shared" si="128"/>
        <v xml:space="preserve"> </v>
      </c>
      <c r="Z113" s="75" t="str">
        <f t="shared" si="129"/>
        <v xml:space="preserve"> </v>
      </c>
      <c r="AB113" s="74"/>
    </row>
    <row r="114" spans="2:28" ht="29.25" customHeight="1">
      <c r="B114" s="7"/>
      <c r="C114" s="340" t="s">
        <v>98</v>
      </c>
      <c r="D114" s="355" t="s">
        <v>99</v>
      </c>
      <c r="E114" s="344"/>
      <c r="F114" s="346" t="s">
        <v>1</v>
      </c>
      <c r="G114" s="344" t="s">
        <v>93</v>
      </c>
      <c r="H114" s="344" t="s">
        <v>93</v>
      </c>
      <c r="I114" s="73">
        <v>0</v>
      </c>
      <c r="J114" s="73">
        <v>18000</v>
      </c>
      <c r="K114" s="73">
        <f t="shared" si="114"/>
        <v>18000</v>
      </c>
      <c r="L114" s="73">
        <f t="shared" si="115"/>
        <v>18000</v>
      </c>
      <c r="M114" s="73">
        <f t="shared" si="116"/>
        <v>18000</v>
      </c>
      <c r="N114" s="73">
        <f t="shared" si="117"/>
        <v>18000</v>
      </c>
      <c r="O114" s="73">
        <f t="shared" si="118"/>
        <v>18000</v>
      </c>
      <c r="P114" s="73">
        <f t="shared" si="119"/>
        <v>18000</v>
      </c>
      <c r="Q114" s="73">
        <f t="shared" si="120"/>
        <v>18000</v>
      </c>
      <c r="R114" s="73">
        <f t="shared" si="121"/>
        <v>18000</v>
      </c>
      <c r="S114" s="73">
        <f t="shared" si="122"/>
        <v>18000</v>
      </c>
      <c r="T114" s="73">
        <f t="shared" si="123"/>
        <v>18000</v>
      </c>
      <c r="U114" s="73">
        <f t="shared" si="124"/>
        <v>18000</v>
      </c>
      <c r="V114" s="73">
        <f t="shared" si="125"/>
        <v>18000</v>
      </c>
      <c r="W114" s="73">
        <f t="shared" si="126"/>
        <v>18000</v>
      </c>
      <c r="X114" s="73">
        <f t="shared" si="127"/>
        <v>18000</v>
      </c>
      <c r="Y114" s="73">
        <f t="shared" si="128"/>
        <v>18000</v>
      </c>
      <c r="Z114" s="73">
        <f t="shared" si="129"/>
        <v>18000</v>
      </c>
      <c r="AB114" s="74"/>
    </row>
    <row r="115" spans="2:28" ht="17.25" customHeight="1">
      <c r="B115" s="7"/>
      <c r="C115" s="341"/>
      <c r="D115" s="343"/>
      <c r="E115" s="345"/>
      <c r="F115" s="347"/>
      <c r="G115" s="345"/>
      <c r="H115" s="345"/>
      <c r="I115" s="75" t="s">
        <v>40</v>
      </c>
      <c r="J115" s="75" t="str">
        <f t="shared" si="130"/>
        <v xml:space="preserve"> </v>
      </c>
      <c r="K115" s="75" t="str">
        <f t="shared" si="114"/>
        <v xml:space="preserve"> </v>
      </c>
      <c r="L115" s="75" t="str">
        <f t="shared" si="115"/>
        <v xml:space="preserve"> </v>
      </c>
      <c r="M115" s="75" t="str">
        <f t="shared" si="116"/>
        <v xml:space="preserve"> </v>
      </c>
      <c r="N115" s="75" t="str">
        <f t="shared" si="117"/>
        <v xml:space="preserve"> </v>
      </c>
      <c r="O115" s="75" t="str">
        <f t="shared" si="118"/>
        <v xml:space="preserve"> </v>
      </c>
      <c r="P115" s="75" t="str">
        <f t="shared" si="119"/>
        <v xml:space="preserve"> </v>
      </c>
      <c r="Q115" s="75" t="str">
        <f t="shared" si="120"/>
        <v xml:space="preserve"> </v>
      </c>
      <c r="R115" s="75" t="str">
        <f t="shared" si="121"/>
        <v xml:space="preserve"> </v>
      </c>
      <c r="S115" s="75" t="str">
        <f t="shared" si="122"/>
        <v xml:space="preserve"> </v>
      </c>
      <c r="T115" s="75" t="str">
        <f t="shared" si="123"/>
        <v xml:space="preserve"> </v>
      </c>
      <c r="U115" s="75" t="str">
        <f t="shared" si="124"/>
        <v xml:space="preserve"> </v>
      </c>
      <c r="V115" s="75" t="str">
        <f t="shared" si="125"/>
        <v xml:space="preserve"> </v>
      </c>
      <c r="W115" s="75" t="str">
        <f t="shared" si="126"/>
        <v xml:space="preserve"> </v>
      </c>
      <c r="X115" s="75" t="str">
        <f t="shared" si="127"/>
        <v xml:space="preserve"> </v>
      </c>
      <c r="Y115" s="75" t="str">
        <f t="shared" si="128"/>
        <v xml:space="preserve"> </v>
      </c>
      <c r="Z115" s="75" t="str">
        <f t="shared" si="129"/>
        <v xml:space="preserve"> </v>
      </c>
      <c r="AB115" s="74"/>
    </row>
    <row r="116" spans="2:28" ht="20.25" customHeight="1">
      <c r="B116" s="7"/>
      <c r="C116" s="340" t="s">
        <v>100</v>
      </c>
      <c r="D116" s="355" t="s">
        <v>101</v>
      </c>
      <c r="E116" s="344">
        <v>2016</v>
      </c>
      <c r="F116" s="346" t="s">
        <v>1</v>
      </c>
      <c r="G116" s="344" t="s">
        <v>83</v>
      </c>
      <c r="H116" s="344" t="s">
        <v>49</v>
      </c>
      <c r="I116" s="73">
        <v>0</v>
      </c>
      <c r="J116" s="73">
        <f t="shared" si="130"/>
        <v>0</v>
      </c>
      <c r="K116" s="73">
        <v>200</v>
      </c>
      <c r="L116" s="73">
        <f t="shared" si="115"/>
        <v>200</v>
      </c>
      <c r="M116" s="73">
        <f t="shared" si="116"/>
        <v>200</v>
      </c>
      <c r="N116" s="73">
        <f t="shared" si="117"/>
        <v>200</v>
      </c>
      <c r="O116" s="73">
        <f t="shared" si="118"/>
        <v>200</v>
      </c>
      <c r="P116" s="73">
        <f t="shared" si="119"/>
        <v>200</v>
      </c>
      <c r="Q116" s="73">
        <f t="shared" si="120"/>
        <v>200</v>
      </c>
      <c r="R116" s="73">
        <f t="shared" si="121"/>
        <v>200</v>
      </c>
      <c r="S116" s="73">
        <f t="shared" si="122"/>
        <v>200</v>
      </c>
      <c r="T116" s="73">
        <f t="shared" si="123"/>
        <v>200</v>
      </c>
      <c r="U116" s="73">
        <f t="shared" si="124"/>
        <v>200</v>
      </c>
      <c r="V116" s="73">
        <f t="shared" si="125"/>
        <v>200</v>
      </c>
      <c r="W116" s="73">
        <f t="shared" si="126"/>
        <v>200</v>
      </c>
      <c r="X116" s="73">
        <f t="shared" si="127"/>
        <v>200</v>
      </c>
      <c r="Y116" s="73">
        <f t="shared" si="128"/>
        <v>200</v>
      </c>
      <c r="Z116" s="73">
        <f t="shared" si="129"/>
        <v>200</v>
      </c>
      <c r="AB116" s="74"/>
    </row>
    <row r="117" spans="2:28" ht="17.25" customHeight="1">
      <c r="B117" s="7"/>
      <c r="C117" s="341"/>
      <c r="D117" s="343"/>
      <c r="E117" s="345"/>
      <c r="F117" s="347"/>
      <c r="G117" s="345"/>
      <c r="H117" s="345"/>
      <c r="I117" s="75" t="s">
        <v>40</v>
      </c>
      <c r="J117" s="75" t="str">
        <f t="shared" si="130"/>
        <v xml:space="preserve"> </v>
      </c>
      <c r="K117" s="75" t="str">
        <f t="shared" si="114"/>
        <v xml:space="preserve"> </v>
      </c>
      <c r="L117" s="75" t="str">
        <f t="shared" si="115"/>
        <v xml:space="preserve"> </v>
      </c>
      <c r="M117" s="75" t="str">
        <f t="shared" si="116"/>
        <v xml:space="preserve"> </v>
      </c>
      <c r="N117" s="75" t="str">
        <f t="shared" si="117"/>
        <v xml:space="preserve"> </v>
      </c>
      <c r="O117" s="75" t="str">
        <f t="shared" si="118"/>
        <v xml:space="preserve"> </v>
      </c>
      <c r="P117" s="75" t="str">
        <f t="shared" si="119"/>
        <v xml:space="preserve"> </v>
      </c>
      <c r="Q117" s="75" t="str">
        <f t="shared" si="120"/>
        <v xml:space="preserve"> </v>
      </c>
      <c r="R117" s="75" t="str">
        <f t="shared" si="121"/>
        <v xml:space="preserve"> </v>
      </c>
      <c r="S117" s="75" t="str">
        <f t="shared" si="122"/>
        <v xml:space="preserve"> </v>
      </c>
      <c r="T117" s="75" t="str">
        <f t="shared" si="123"/>
        <v xml:space="preserve"> </v>
      </c>
      <c r="U117" s="75" t="str">
        <f t="shared" si="124"/>
        <v xml:space="preserve"> </v>
      </c>
      <c r="V117" s="75" t="str">
        <f t="shared" si="125"/>
        <v xml:space="preserve"> </v>
      </c>
      <c r="W117" s="75" t="str">
        <f t="shared" si="126"/>
        <v xml:space="preserve"> </v>
      </c>
      <c r="X117" s="75" t="str">
        <f t="shared" si="127"/>
        <v xml:space="preserve"> </v>
      </c>
      <c r="Y117" s="75" t="str">
        <f t="shared" si="128"/>
        <v xml:space="preserve"> </v>
      </c>
      <c r="Z117" s="75" t="str">
        <f t="shared" si="129"/>
        <v xml:space="preserve"> </v>
      </c>
      <c r="AB117" s="74"/>
    </row>
    <row r="118" spans="2:28" ht="29.25" customHeight="1">
      <c r="B118" s="7"/>
      <c r="C118" s="340" t="s">
        <v>102</v>
      </c>
      <c r="D118" s="358" t="s">
        <v>103</v>
      </c>
      <c r="E118" s="360">
        <v>2016</v>
      </c>
      <c r="F118" s="362" t="s">
        <v>7</v>
      </c>
      <c r="G118" s="360" t="s">
        <v>83</v>
      </c>
      <c r="H118" s="360" t="s">
        <v>104</v>
      </c>
      <c r="I118" s="73">
        <v>0</v>
      </c>
      <c r="J118" s="73">
        <f t="shared" si="130"/>
        <v>0</v>
      </c>
      <c r="K118" s="73">
        <f t="shared" si="114"/>
        <v>0</v>
      </c>
      <c r="L118" s="73">
        <f t="shared" si="115"/>
        <v>0</v>
      </c>
      <c r="M118" s="73">
        <f t="shared" si="116"/>
        <v>0</v>
      </c>
      <c r="N118" s="73">
        <f t="shared" si="117"/>
        <v>0</v>
      </c>
      <c r="O118" s="73">
        <f t="shared" si="118"/>
        <v>0</v>
      </c>
      <c r="P118" s="73">
        <f t="shared" si="119"/>
        <v>0</v>
      </c>
      <c r="Q118" s="73">
        <f t="shared" si="120"/>
        <v>0</v>
      </c>
      <c r="R118" s="73">
        <f t="shared" si="121"/>
        <v>0</v>
      </c>
      <c r="S118" s="73">
        <f t="shared" si="122"/>
        <v>0</v>
      </c>
      <c r="T118" s="73">
        <f t="shared" si="123"/>
        <v>0</v>
      </c>
      <c r="U118" s="73">
        <f t="shared" si="124"/>
        <v>0</v>
      </c>
      <c r="V118" s="73">
        <f t="shared" si="125"/>
        <v>0</v>
      </c>
      <c r="W118" s="73">
        <f t="shared" si="126"/>
        <v>0</v>
      </c>
      <c r="X118" s="73">
        <f t="shared" si="127"/>
        <v>0</v>
      </c>
      <c r="Y118" s="73">
        <f t="shared" si="128"/>
        <v>0</v>
      </c>
      <c r="Z118" s="73">
        <f t="shared" si="129"/>
        <v>0</v>
      </c>
      <c r="AB118" s="74"/>
    </row>
    <row r="119" spans="2:28" ht="29.25" customHeight="1">
      <c r="B119" s="7"/>
      <c r="C119" s="341"/>
      <c r="D119" s="359"/>
      <c r="E119" s="361"/>
      <c r="F119" s="363"/>
      <c r="G119" s="361"/>
      <c r="H119" s="361"/>
      <c r="I119" s="75" t="s">
        <v>40</v>
      </c>
      <c r="J119" s="75" t="str">
        <f t="shared" si="130"/>
        <v xml:space="preserve"> </v>
      </c>
      <c r="K119" s="75" t="str">
        <f t="shared" si="114"/>
        <v xml:space="preserve"> </v>
      </c>
      <c r="L119" s="75" t="str">
        <f t="shared" si="115"/>
        <v xml:space="preserve"> </v>
      </c>
      <c r="M119" s="75" t="str">
        <f t="shared" si="116"/>
        <v xml:space="preserve"> </v>
      </c>
      <c r="N119" s="75" t="str">
        <f t="shared" si="117"/>
        <v xml:space="preserve"> </v>
      </c>
      <c r="O119" s="75" t="str">
        <f t="shared" si="118"/>
        <v xml:space="preserve"> </v>
      </c>
      <c r="P119" s="75" t="str">
        <f t="shared" si="119"/>
        <v xml:space="preserve"> </v>
      </c>
      <c r="Q119" s="75" t="str">
        <f t="shared" si="120"/>
        <v xml:space="preserve"> </v>
      </c>
      <c r="R119" s="75" t="str">
        <f t="shared" si="121"/>
        <v xml:space="preserve"> </v>
      </c>
      <c r="S119" s="75" t="str">
        <f t="shared" si="122"/>
        <v xml:space="preserve"> </v>
      </c>
      <c r="T119" s="75" t="str">
        <f t="shared" si="123"/>
        <v xml:space="preserve"> </v>
      </c>
      <c r="U119" s="75" t="str">
        <f t="shared" si="124"/>
        <v xml:space="preserve"> </v>
      </c>
      <c r="V119" s="75" t="str">
        <f t="shared" si="125"/>
        <v xml:space="preserve"> </v>
      </c>
      <c r="W119" s="75" t="str">
        <f t="shared" si="126"/>
        <v xml:space="preserve"> </v>
      </c>
      <c r="X119" s="75" t="str">
        <f t="shared" si="127"/>
        <v xml:space="preserve"> </v>
      </c>
      <c r="Y119" s="75" t="str">
        <f t="shared" si="128"/>
        <v xml:space="preserve"> </v>
      </c>
      <c r="Z119" s="75" t="str">
        <f t="shared" si="129"/>
        <v xml:space="preserve"> </v>
      </c>
      <c r="AB119" s="74"/>
    </row>
    <row r="120" spans="2:28" ht="29.25" customHeight="1">
      <c r="B120" s="7"/>
      <c r="C120" s="340" t="s">
        <v>105</v>
      </c>
      <c r="D120" s="355" t="s">
        <v>106</v>
      </c>
      <c r="E120" s="344">
        <v>2021</v>
      </c>
      <c r="F120" s="346" t="s">
        <v>2</v>
      </c>
      <c r="G120" s="348" t="s">
        <v>480</v>
      </c>
      <c r="H120" s="344" t="s">
        <v>54</v>
      </c>
      <c r="I120" s="73">
        <v>0</v>
      </c>
      <c r="J120" s="73">
        <v>32000</v>
      </c>
      <c r="K120" s="73">
        <f t="shared" si="114"/>
        <v>32000</v>
      </c>
      <c r="L120" s="73">
        <f t="shared" si="115"/>
        <v>32000</v>
      </c>
      <c r="M120" s="73">
        <f t="shared" si="116"/>
        <v>32000</v>
      </c>
      <c r="N120" s="73">
        <f t="shared" si="117"/>
        <v>32000</v>
      </c>
      <c r="O120" s="73">
        <f t="shared" si="118"/>
        <v>32000</v>
      </c>
      <c r="P120" s="73">
        <f t="shared" si="119"/>
        <v>32000</v>
      </c>
      <c r="Q120" s="73">
        <f t="shared" si="120"/>
        <v>32000</v>
      </c>
      <c r="R120" s="73">
        <f t="shared" si="121"/>
        <v>32000</v>
      </c>
      <c r="S120" s="73">
        <f t="shared" si="122"/>
        <v>32000</v>
      </c>
      <c r="T120" s="73">
        <f t="shared" si="123"/>
        <v>32000</v>
      </c>
      <c r="U120" s="73">
        <f t="shared" si="124"/>
        <v>32000</v>
      </c>
      <c r="V120" s="73">
        <f t="shared" si="125"/>
        <v>32000</v>
      </c>
      <c r="W120" s="73">
        <f t="shared" si="126"/>
        <v>32000</v>
      </c>
      <c r="X120" s="73">
        <f t="shared" si="127"/>
        <v>32000</v>
      </c>
      <c r="Y120" s="73">
        <f t="shared" si="128"/>
        <v>32000</v>
      </c>
      <c r="Z120" s="73">
        <f t="shared" si="129"/>
        <v>32000</v>
      </c>
      <c r="AB120" s="74"/>
    </row>
    <row r="121" spans="2:28" ht="29.25" customHeight="1">
      <c r="B121" s="7"/>
      <c r="C121" s="341"/>
      <c r="D121" s="343"/>
      <c r="E121" s="345"/>
      <c r="F121" s="347"/>
      <c r="G121" s="345"/>
      <c r="H121" s="345"/>
      <c r="I121" s="75" t="s">
        <v>40</v>
      </c>
      <c r="J121" s="75" t="str">
        <f t="shared" si="130"/>
        <v xml:space="preserve"> </v>
      </c>
      <c r="K121" s="75" t="str">
        <f t="shared" si="114"/>
        <v xml:space="preserve"> </v>
      </c>
      <c r="L121" s="75" t="str">
        <f t="shared" si="115"/>
        <v xml:space="preserve"> </v>
      </c>
      <c r="M121" s="75" t="str">
        <f t="shared" si="116"/>
        <v xml:space="preserve"> </v>
      </c>
      <c r="N121" s="75" t="str">
        <f t="shared" si="117"/>
        <v xml:space="preserve"> </v>
      </c>
      <c r="O121" s="75" t="str">
        <f t="shared" si="118"/>
        <v xml:space="preserve"> </v>
      </c>
      <c r="P121" s="75" t="str">
        <f t="shared" si="119"/>
        <v xml:space="preserve"> </v>
      </c>
      <c r="Q121" s="75" t="str">
        <f t="shared" si="120"/>
        <v xml:space="preserve"> </v>
      </c>
      <c r="R121" s="75" t="str">
        <f t="shared" si="121"/>
        <v xml:space="preserve"> </v>
      </c>
      <c r="S121" s="75" t="str">
        <f t="shared" si="122"/>
        <v xml:space="preserve"> </v>
      </c>
      <c r="T121" s="75" t="str">
        <f t="shared" si="123"/>
        <v xml:space="preserve"> </v>
      </c>
      <c r="U121" s="75" t="str">
        <f t="shared" si="124"/>
        <v xml:space="preserve"> </v>
      </c>
      <c r="V121" s="75" t="str">
        <f t="shared" si="125"/>
        <v xml:space="preserve"> </v>
      </c>
      <c r="W121" s="75" t="str">
        <f t="shared" si="126"/>
        <v xml:space="preserve"> </v>
      </c>
      <c r="X121" s="75" t="str">
        <f t="shared" si="127"/>
        <v xml:space="preserve"> </v>
      </c>
      <c r="Y121" s="75" t="str">
        <f t="shared" si="128"/>
        <v xml:space="preserve"> </v>
      </c>
      <c r="Z121" s="75" t="str">
        <f t="shared" si="129"/>
        <v xml:space="preserve"> </v>
      </c>
      <c r="AB121" s="74"/>
    </row>
    <row r="122" spans="2:28" ht="29.25" customHeight="1">
      <c r="B122" s="7"/>
      <c r="C122" s="340" t="s">
        <v>107</v>
      </c>
      <c r="D122" s="355" t="s">
        <v>108</v>
      </c>
      <c r="E122" s="344">
        <v>2012</v>
      </c>
      <c r="F122" s="346" t="s">
        <v>1</v>
      </c>
      <c r="G122" s="348" t="s">
        <v>479</v>
      </c>
      <c r="H122" s="344" t="s">
        <v>86</v>
      </c>
      <c r="I122" s="73">
        <v>0</v>
      </c>
      <c r="J122" s="73">
        <v>7500</v>
      </c>
      <c r="K122" s="73">
        <f t="shared" si="114"/>
        <v>7500</v>
      </c>
      <c r="L122" s="73">
        <f t="shared" si="115"/>
        <v>7500</v>
      </c>
      <c r="M122" s="73">
        <f t="shared" si="116"/>
        <v>7500</v>
      </c>
      <c r="N122" s="73">
        <f t="shared" si="117"/>
        <v>7500</v>
      </c>
      <c r="O122" s="73">
        <f t="shared" si="118"/>
        <v>7500</v>
      </c>
      <c r="P122" s="73">
        <f t="shared" si="119"/>
        <v>7500</v>
      </c>
      <c r="Q122" s="73">
        <f t="shared" si="120"/>
        <v>7500</v>
      </c>
      <c r="R122" s="73">
        <f t="shared" si="121"/>
        <v>7500</v>
      </c>
      <c r="S122" s="73">
        <f t="shared" si="122"/>
        <v>7500</v>
      </c>
      <c r="T122" s="73">
        <f t="shared" si="123"/>
        <v>7500</v>
      </c>
      <c r="U122" s="73">
        <f t="shared" si="124"/>
        <v>7500</v>
      </c>
      <c r="V122" s="73">
        <f t="shared" si="125"/>
        <v>7500</v>
      </c>
      <c r="W122" s="73">
        <f t="shared" si="126"/>
        <v>7500</v>
      </c>
      <c r="X122" s="73">
        <f t="shared" si="127"/>
        <v>7500</v>
      </c>
      <c r="Y122" s="73">
        <f t="shared" si="128"/>
        <v>7500</v>
      </c>
      <c r="Z122" s="73">
        <f t="shared" si="129"/>
        <v>7500</v>
      </c>
      <c r="AB122" s="74"/>
    </row>
    <row r="123" spans="2:28" ht="29.25" customHeight="1">
      <c r="B123" s="7"/>
      <c r="C123" s="341"/>
      <c r="D123" s="343"/>
      <c r="E123" s="345"/>
      <c r="F123" s="347"/>
      <c r="G123" s="345"/>
      <c r="H123" s="345"/>
      <c r="I123" s="75" t="s">
        <v>40</v>
      </c>
      <c r="J123" s="75" t="str">
        <f t="shared" si="130"/>
        <v xml:space="preserve"> </v>
      </c>
      <c r="K123" s="75" t="str">
        <f t="shared" si="114"/>
        <v xml:space="preserve"> </v>
      </c>
      <c r="L123" s="75" t="str">
        <f t="shared" si="115"/>
        <v xml:space="preserve"> </v>
      </c>
      <c r="M123" s="75" t="str">
        <f t="shared" si="116"/>
        <v xml:space="preserve"> </v>
      </c>
      <c r="N123" s="75" t="str">
        <f t="shared" si="117"/>
        <v xml:space="preserve"> </v>
      </c>
      <c r="O123" s="75" t="str">
        <f t="shared" si="118"/>
        <v xml:space="preserve"> </v>
      </c>
      <c r="P123" s="75" t="str">
        <f t="shared" si="119"/>
        <v xml:space="preserve"> </v>
      </c>
      <c r="Q123" s="75" t="str">
        <f t="shared" si="120"/>
        <v xml:space="preserve"> </v>
      </c>
      <c r="R123" s="75" t="str">
        <f t="shared" si="121"/>
        <v xml:space="preserve"> </v>
      </c>
      <c r="S123" s="75" t="str">
        <f t="shared" si="122"/>
        <v xml:space="preserve"> </v>
      </c>
      <c r="T123" s="75" t="str">
        <f t="shared" si="123"/>
        <v xml:space="preserve"> </v>
      </c>
      <c r="U123" s="75" t="str">
        <f t="shared" si="124"/>
        <v xml:space="preserve"> </v>
      </c>
      <c r="V123" s="75" t="str">
        <f t="shared" si="125"/>
        <v xml:space="preserve"> </v>
      </c>
      <c r="W123" s="75" t="str">
        <f t="shared" si="126"/>
        <v xml:space="preserve"> </v>
      </c>
      <c r="X123" s="75" t="str">
        <f t="shared" si="127"/>
        <v xml:space="preserve"> </v>
      </c>
      <c r="Y123" s="75" t="str">
        <f t="shared" si="128"/>
        <v xml:space="preserve"> </v>
      </c>
      <c r="Z123" s="75" t="str">
        <f t="shared" si="129"/>
        <v xml:space="preserve"> </v>
      </c>
      <c r="AB123" s="74"/>
    </row>
    <row r="124" spans="2:28">
      <c r="B124" s="7"/>
      <c r="C124" s="340" t="s">
        <v>109</v>
      </c>
      <c r="D124" s="355" t="s">
        <v>110</v>
      </c>
      <c r="E124" s="344">
        <v>2018</v>
      </c>
      <c r="F124" s="346" t="s">
        <v>4</v>
      </c>
      <c r="G124" s="348" t="s">
        <v>480</v>
      </c>
      <c r="H124" s="348" t="s">
        <v>480</v>
      </c>
      <c r="I124" s="73">
        <v>0</v>
      </c>
      <c r="J124" s="73">
        <f t="shared" si="130"/>
        <v>0</v>
      </c>
      <c r="K124" s="73">
        <f t="shared" si="114"/>
        <v>0</v>
      </c>
      <c r="L124" s="73">
        <f t="shared" si="115"/>
        <v>0</v>
      </c>
      <c r="M124" s="73">
        <f t="shared" si="116"/>
        <v>0</v>
      </c>
      <c r="N124" s="73">
        <f t="shared" si="117"/>
        <v>0</v>
      </c>
      <c r="O124" s="73">
        <f t="shared" si="118"/>
        <v>0</v>
      </c>
      <c r="P124" s="73">
        <f t="shared" si="119"/>
        <v>0</v>
      </c>
      <c r="Q124" s="73">
        <f t="shared" si="120"/>
        <v>0</v>
      </c>
      <c r="R124" s="73">
        <f t="shared" si="121"/>
        <v>0</v>
      </c>
      <c r="S124" s="73">
        <f t="shared" si="122"/>
        <v>0</v>
      </c>
      <c r="T124" s="73">
        <f t="shared" si="123"/>
        <v>0</v>
      </c>
      <c r="U124" s="73">
        <f t="shared" si="124"/>
        <v>0</v>
      </c>
      <c r="V124" s="73">
        <f t="shared" si="125"/>
        <v>0</v>
      </c>
      <c r="W124" s="73">
        <f t="shared" si="126"/>
        <v>0</v>
      </c>
      <c r="X124" s="73">
        <f t="shared" si="127"/>
        <v>0</v>
      </c>
      <c r="Y124" s="73">
        <f t="shared" si="128"/>
        <v>0</v>
      </c>
      <c r="Z124" s="73">
        <f t="shared" si="129"/>
        <v>0</v>
      </c>
      <c r="AB124" s="74"/>
    </row>
    <row r="125" spans="2:28" ht="13.5" customHeight="1">
      <c r="B125" s="7"/>
      <c r="C125" s="341"/>
      <c r="D125" s="343"/>
      <c r="E125" s="345"/>
      <c r="F125" s="347"/>
      <c r="G125" s="345"/>
      <c r="H125" s="345"/>
      <c r="I125" s="75" t="s">
        <v>40</v>
      </c>
      <c r="J125" s="75" t="str">
        <f t="shared" si="130"/>
        <v xml:space="preserve"> </v>
      </c>
      <c r="K125" s="75" t="str">
        <f t="shared" si="114"/>
        <v xml:space="preserve"> </v>
      </c>
      <c r="L125" s="75" t="str">
        <f t="shared" si="115"/>
        <v xml:space="preserve"> </v>
      </c>
      <c r="M125" s="75" t="str">
        <f t="shared" si="116"/>
        <v xml:space="preserve"> </v>
      </c>
      <c r="N125" s="75" t="str">
        <f t="shared" si="117"/>
        <v xml:space="preserve"> </v>
      </c>
      <c r="O125" s="75" t="str">
        <f t="shared" si="118"/>
        <v xml:space="preserve"> </v>
      </c>
      <c r="P125" s="75" t="str">
        <f t="shared" si="119"/>
        <v xml:space="preserve"> </v>
      </c>
      <c r="Q125" s="75" t="str">
        <f t="shared" si="120"/>
        <v xml:space="preserve"> </v>
      </c>
      <c r="R125" s="75" t="str">
        <f t="shared" si="121"/>
        <v xml:space="preserve"> </v>
      </c>
      <c r="S125" s="75" t="str">
        <f t="shared" si="122"/>
        <v xml:space="preserve"> </v>
      </c>
      <c r="T125" s="75" t="str">
        <f t="shared" si="123"/>
        <v xml:space="preserve"> </v>
      </c>
      <c r="U125" s="75" t="str">
        <f t="shared" si="124"/>
        <v xml:space="preserve"> </v>
      </c>
      <c r="V125" s="75" t="str">
        <f t="shared" si="125"/>
        <v xml:space="preserve"> </v>
      </c>
      <c r="W125" s="75" t="str">
        <f t="shared" si="126"/>
        <v xml:space="preserve"> </v>
      </c>
      <c r="X125" s="75" t="str">
        <f t="shared" si="127"/>
        <v xml:space="preserve"> </v>
      </c>
      <c r="Y125" s="75" t="str">
        <f t="shared" si="128"/>
        <v xml:space="preserve"> </v>
      </c>
      <c r="Z125" s="75" t="str">
        <f t="shared" si="129"/>
        <v xml:space="preserve"> </v>
      </c>
      <c r="AB125" s="74"/>
    </row>
    <row r="126" spans="2:28" ht="29.25" customHeight="1">
      <c r="B126" s="7"/>
      <c r="C126" s="340" t="s">
        <v>111</v>
      </c>
      <c r="D126" s="355" t="s">
        <v>112</v>
      </c>
      <c r="E126" s="344">
        <v>2019</v>
      </c>
      <c r="F126" s="346" t="s">
        <v>1</v>
      </c>
      <c r="G126" s="344" t="s">
        <v>113</v>
      </c>
      <c r="H126" s="344" t="s">
        <v>113</v>
      </c>
      <c r="I126" s="73">
        <v>0</v>
      </c>
      <c r="J126" s="73">
        <f t="shared" si="130"/>
        <v>0</v>
      </c>
      <c r="K126" s="73">
        <v>100000</v>
      </c>
      <c r="L126" s="73">
        <f t="shared" si="115"/>
        <v>100000</v>
      </c>
      <c r="M126" s="73">
        <f t="shared" si="116"/>
        <v>100000</v>
      </c>
      <c r="N126" s="73">
        <f t="shared" si="117"/>
        <v>100000</v>
      </c>
      <c r="O126" s="73">
        <f t="shared" si="118"/>
        <v>100000</v>
      </c>
      <c r="P126" s="73">
        <f t="shared" si="119"/>
        <v>100000</v>
      </c>
      <c r="Q126" s="73">
        <f t="shared" si="120"/>
        <v>100000</v>
      </c>
      <c r="R126" s="73">
        <f t="shared" si="121"/>
        <v>100000</v>
      </c>
      <c r="S126" s="73">
        <f t="shared" si="122"/>
        <v>100000</v>
      </c>
      <c r="T126" s="73">
        <f t="shared" si="123"/>
        <v>100000</v>
      </c>
      <c r="U126" s="73">
        <f t="shared" si="124"/>
        <v>100000</v>
      </c>
      <c r="V126" s="73">
        <f t="shared" si="125"/>
        <v>100000</v>
      </c>
      <c r="W126" s="73">
        <f t="shared" si="126"/>
        <v>100000</v>
      </c>
      <c r="X126" s="73">
        <f t="shared" si="127"/>
        <v>100000</v>
      </c>
      <c r="Y126" s="73">
        <f t="shared" si="128"/>
        <v>100000</v>
      </c>
      <c r="Z126" s="73">
        <f t="shared" si="129"/>
        <v>100000</v>
      </c>
      <c r="AB126" s="74"/>
    </row>
    <row r="127" spans="2:28" ht="8.25" customHeight="1">
      <c r="B127" s="7"/>
      <c r="C127" s="341"/>
      <c r="D127" s="343"/>
      <c r="E127" s="345"/>
      <c r="F127" s="347"/>
      <c r="G127" s="345"/>
      <c r="H127" s="345"/>
      <c r="I127" s="75" t="s">
        <v>40</v>
      </c>
      <c r="J127" s="75" t="str">
        <f t="shared" si="130"/>
        <v xml:space="preserve"> </v>
      </c>
      <c r="K127" s="75" t="str">
        <f t="shared" si="114"/>
        <v xml:space="preserve"> </v>
      </c>
      <c r="L127" s="75" t="str">
        <f t="shared" si="115"/>
        <v xml:space="preserve"> </v>
      </c>
      <c r="M127" s="75" t="str">
        <f t="shared" si="116"/>
        <v xml:space="preserve"> </v>
      </c>
      <c r="N127" s="75" t="str">
        <f t="shared" si="117"/>
        <v xml:space="preserve"> </v>
      </c>
      <c r="O127" s="75" t="str">
        <f t="shared" si="118"/>
        <v xml:space="preserve"> </v>
      </c>
      <c r="P127" s="75" t="str">
        <f t="shared" si="119"/>
        <v xml:space="preserve"> </v>
      </c>
      <c r="Q127" s="75" t="str">
        <f t="shared" si="120"/>
        <v xml:space="preserve"> </v>
      </c>
      <c r="R127" s="75" t="str">
        <f t="shared" si="121"/>
        <v xml:space="preserve"> </v>
      </c>
      <c r="S127" s="75" t="str">
        <f t="shared" si="122"/>
        <v xml:space="preserve"> </v>
      </c>
      <c r="T127" s="75" t="str">
        <f t="shared" si="123"/>
        <v xml:space="preserve"> </v>
      </c>
      <c r="U127" s="75" t="str">
        <f t="shared" si="124"/>
        <v xml:space="preserve"> </v>
      </c>
      <c r="V127" s="75" t="str">
        <f t="shared" si="125"/>
        <v xml:space="preserve"> </v>
      </c>
      <c r="W127" s="75" t="str">
        <f t="shared" si="126"/>
        <v xml:space="preserve"> </v>
      </c>
      <c r="X127" s="75" t="str">
        <f t="shared" si="127"/>
        <v xml:space="preserve"> </v>
      </c>
      <c r="Y127" s="75" t="str">
        <f t="shared" si="128"/>
        <v xml:space="preserve"> </v>
      </c>
      <c r="Z127" s="75" t="str">
        <f t="shared" si="129"/>
        <v xml:space="preserve"> </v>
      </c>
      <c r="AB127" s="74"/>
    </row>
    <row r="128" spans="2:28" ht="29.25" customHeight="1">
      <c r="B128" s="7"/>
      <c r="C128" s="293" t="s">
        <v>114</v>
      </c>
      <c r="D128" s="342" t="s">
        <v>407</v>
      </c>
      <c r="E128" s="292">
        <v>2023</v>
      </c>
      <c r="F128" s="331" t="s">
        <v>3</v>
      </c>
      <c r="G128" s="330" t="s">
        <v>481</v>
      </c>
      <c r="H128" s="348" t="s">
        <v>408</v>
      </c>
      <c r="I128" s="90"/>
      <c r="J128" s="90"/>
      <c r="K128" s="90"/>
      <c r="L128" s="90"/>
      <c r="M128" s="90"/>
      <c r="N128" s="90"/>
      <c r="O128" s="90"/>
      <c r="P128" s="90"/>
      <c r="Q128" s="90"/>
      <c r="R128" s="90"/>
      <c r="S128" s="90"/>
      <c r="T128" s="90"/>
      <c r="U128" s="90"/>
      <c r="V128" s="90"/>
      <c r="W128" s="90"/>
      <c r="X128" s="90"/>
      <c r="Y128" s="90"/>
      <c r="Z128" s="90"/>
      <c r="AB128" s="74"/>
    </row>
    <row r="129" spans="2:28" ht="15.75" customHeight="1">
      <c r="B129" s="7"/>
      <c r="C129" s="293"/>
      <c r="D129" s="343"/>
      <c r="E129" s="292"/>
      <c r="F129" s="331"/>
      <c r="G129" s="292"/>
      <c r="H129" s="345"/>
      <c r="I129" s="90"/>
      <c r="J129" s="90"/>
      <c r="K129" s="90"/>
      <c r="L129" s="90"/>
      <c r="M129" s="90"/>
      <c r="N129" s="90"/>
      <c r="O129" s="90"/>
      <c r="P129" s="90"/>
      <c r="Q129" s="90"/>
      <c r="R129" s="90"/>
      <c r="S129" s="90"/>
      <c r="T129" s="90"/>
      <c r="U129" s="90"/>
      <c r="V129" s="90"/>
      <c r="W129" s="90"/>
      <c r="X129" s="90"/>
      <c r="Y129" s="90"/>
      <c r="Z129" s="90"/>
      <c r="AB129" s="74"/>
    </row>
    <row r="130" spans="2:28" ht="29.25" customHeight="1">
      <c r="B130" s="7"/>
      <c r="C130" s="340" t="s">
        <v>453</v>
      </c>
      <c r="D130" s="342" t="s">
        <v>454</v>
      </c>
      <c r="E130" s="344">
        <v>2019</v>
      </c>
      <c r="F130" s="352" t="s">
        <v>2</v>
      </c>
      <c r="G130" s="348" t="s">
        <v>93</v>
      </c>
      <c r="H130" s="348" t="s">
        <v>408</v>
      </c>
      <c r="I130" s="73">
        <v>0</v>
      </c>
      <c r="J130" s="73">
        <f t="shared" si="130"/>
        <v>0</v>
      </c>
      <c r="K130" s="73">
        <f t="shared" si="114"/>
        <v>0</v>
      </c>
      <c r="L130" s="73">
        <f t="shared" si="115"/>
        <v>0</v>
      </c>
      <c r="M130" s="73">
        <f t="shared" si="116"/>
        <v>0</v>
      </c>
      <c r="N130" s="73">
        <f t="shared" si="117"/>
        <v>0</v>
      </c>
      <c r="O130" s="73">
        <f t="shared" si="118"/>
        <v>0</v>
      </c>
      <c r="P130" s="73">
        <f t="shared" si="119"/>
        <v>0</v>
      </c>
      <c r="Q130" s="73">
        <f t="shared" si="120"/>
        <v>0</v>
      </c>
      <c r="R130" s="73">
        <f t="shared" si="121"/>
        <v>0</v>
      </c>
      <c r="S130" s="73">
        <f t="shared" si="122"/>
        <v>0</v>
      </c>
      <c r="T130" s="73">
        <f t="shared" si="123"/>
        <v>0</v>
      </c>
      <c r="U130" s="73">
        <f t="shared" si="124"/>
        <v>0</v>
      </c>
      <c r="V130" s="73">
        <f t="shared" si="125"/>
        <v>0</v>
      </c>
      <c r="W130" s="73">
        <f t="shared" si="126"/>
        <v>0</v>
      </c>
      <c r="X130" s="73">
        <f t="shared" si="127"/>
        <v>0</v>
      </c>
      <c r="Y130" s="73">
        <f t="shared" si="128"/>
        <v>0</v>
      </c>
      <c r="Z130" s="73">
        <f t="shared" si="129"/>
        <v>0</v>
      </c>
      <c r="AB130" s="74"/>
    </row>
    <row r="131" spans="2:28" ht="29.25" customHeight="1">
      <c r="B131" s="7"/>
      <c r="C131" s="341"/>
      <c r="D131" s="343"/>
      <c r="E131" s="345"/>
      <c r="F131" s="347"/>
      <c r="G131" s="345"/>
      <c r="H131" s="345"/>
      <c r="I131" s="75" t="s">
        <v>40</v>
      </c>
      <c r="J131" s="75" t="str">
        <f t="shared" si="130"/>
        <v xml:space="preserve"> </v>
      </c>
      <c r="K131" s="75" t="str">
        <f t="shared" si="114"/>
        <v xml:space="preserve"> </v>
      </c>
      <c r="L131" s="75" t="str">
        <f t="shared" si="115"/>
        <v xml:space="preserve"> </v>
      </c>
      <c r="M131" s="75" t="str">
        <f t="shared" si="116"/>
        <v xml:space="preserve"> </v>
      </c>
      <c r="N131" s="75" t="str">
        <f t="shared" si="117"/>
        <v xml:space="preserve"> </v>
      </c>
      <c r="O131" s="75" t="str">
        <f t="shared" si="118"/>
        <v xml:space="preserve"> </v>
      </c>
      <c r="P131" s="75" t="str">
        <f t="shared" si="119"/>
        <v xml:space="preserve"> </v>
      </c>
      <c r="Q131" s="75" t="str">
        <f t="shared" si="120"/>
        <v xml:space="preserve"> </v>
      </c>
      <c r="R131" s="75" t="str">
        <f t="shared" si="121"/>
        <v xml:space="preserve"> </v>
      </c>
      <c r="S131" s="75" t="str">
        <f t="shared" si="122"/>
        <v xml:space="preserve"> </v>
      </c>
      <c r="T131" s="75" t="str">
        <f t="shared" si="123"/>
        <v xml:space="preserve"> </v>
      </c>
      <c r="U131" s="75" t="str">
        <f t="shared" si="124"/>
        <v xml:space="preserve"> </v>
      </c>
      <c r="V131" s="75" t="str">
        <f t="shared" si="125"/>
        <v xml:space="preserve"> </v>
      </c>
      <c r="W131" s="75" t="str">
        <f t="shared" si="126"/>
        <v xml:space="preserve"> </v>
      </c>
      <c r="X131" s="75" t="str">
        <f t="shared" si="127"/>
        <v xml:space="preserve"> </v>
      </c>
      <c r="Y131" s="75" t="str">
        <f t="shared" si="128"/>
        <v xml:space="preserve"> </v>
      </c>
      <c r="Z131" s="75" t="str">
        <f t="shared" si="129"/>
        <v xml:space="preserve"> </v>
      </c>
      <c r="AB131" s="74"/>
    </row>
    <row r="132" spans="2:28" ht="15" customHeight="1">
      <c r="B132" s="7"/>
      <c r="C132" s="79"/>
      <c r="D132" s="9"/>
      <c r="E132" s="9"/>
      <c r="F132" s="9"/>
      <c r="G132" s="9"/>
      <c r="H132" s="9"/>
      <c r="I132" s="7"/>
      <c r="J132" s="7"/>
      <c r="K132" s="7"/>
    </row>
    <row r="133" spans="2:28" ht="34.5" customHeight="1" thickBot="1">
      <c r="B133" s="7"/>
      <c r="C133" s="59"/>
      <c r="D133" s="80" t="s">
        <v>115</v>
      </c>
      <c r="E133" s="81"/>
      <c r="F133" s="81"/>
      <c r="G133" s="81"/>
      <c r="H133" s="81"/>
      <c r="I133" s="81"/>
      <c r="J133" s="81"/>
      <c r="K133" s="82"/>
      <c r="L133" s="61"/>
      <c r="M133" s="61"/>
      <c r="N133" s="61"/>
      <c r="O133" s="61"/>
      <c r="P133" s="61"/>
      <c r="Q133" s="61"/>
      <c r="R133" s="61"/>
      <c r="S133" s="61"/>
      <c r="T133" s="61"/>
      <c r="U133" s="61"/>
      <c r="V133" s="61"/>
      <c r="W133" s="61"/>
      <c r="X133" s="61"/>
      <c r="Y133" s="61"/>
      <c r="Z133" s="61"/>
    </row>
    <row r="134" spans="2:28" ht="25.5" customHeight="1">
      <c r="B134" s="7"/>
      <c r="C134" s="62"/>
      <c r="D134" s="83" t="s">
        <v>116</v>
      </c>
      <c r="E134" s="84"/>
      <c r="F134" s="84"/>
      <c r="G134" s="84"/>
      <c r="H134" s="84"/>
      <c r="I134" s="84"/>
      <c r="J134" s="84"/>
      <c r="K134" s="85"/>
      <c r="L134" s="64"/>
      <c r="M134" s="64"/>
      <c r="N134" s="64"/>
      <c r="O134" s="64"/>
      <c r="P134" s="64"/>
      <c r="Q134" s="64"/>
      <c r="R134" s="64"/>
      <c r="S134" s="64"/>
      <c r="T134" s="64"/>
      <c r="U134" s="64"/>
      <c r="V134" s="64"/>
      <c r="W134" s="64"/>
      <c r="X134" s="64"/>
      <c r="Y134" s="64"/>
      <c r="Z134" s="64"/>
    </row>
    <row r="135" spans="2:28" ht="38.25" customHeight="1">
      <c r="B135" s="7"/>
      <c r="C135" s="364" t="s">
        <v>31</v>
      </c>
      <c r="D135" s="364" t="s">
        <v>32</v>
      </c>
      <c r="E135" s="364" t="s">
        <v>33</v>
      </c>
      <c r="F135" s="364" t="str">
        <f>F$25</f>
        <v>Status der 
Umsetzung</v>
      </c>
      <c r="G135" s="364" t="s">
        <v>35</v>
      </c>
      <c r="H135" s="364" t="s">
        <v>36</v>
      </c>
      <c r="I135" s="66" t="str">
        <f t="shared" ref="I135:Z135" si="131">I25</f>
        <v/>
      </c>
      <c r="J135" s="66" t="str">
        <f t="shared" si="131"/>
        <v/>
      </c>
      <c r="K135" s="66" t="str">
        <f t="shared" si="131"/>
        <v/>
      </c>
      <c r="L135" s="66" t="str">
        <f t="shared" si="131"/>
        <v/>
      </c>
      <c r="M135" s="66" t="str">
        <f t="shared" si="131"/>
        <v>Ziele CO2 &amp; Kompetenzen</v>
      </c>
      <c r="N135" s="66" t="str">
        <f t="shared" si="131"/>
        <v/>
      </c>
      <c r="O135" s="66" t="str">
        <f t="shared" si="131"/>
        <v/>
      </c>
      <c r="P135" s="66" t="str">
        <f t="shared" si="131"/>
        <v/>
      </c>
      <c r="Q135" s="66" t="str">
        <f t="shared" si="131"/>
        <v/>
      </c>
      <c r="R135" s="66" t="str">
        <f t="shared" si="131"/>
        <v/>
      </c>
      <c r="S135" s="66" t="str">
        <f t="shared" si="131"/>
        <v/>
      </c>
      <c r="T135" s="66" t="str">
        <f t="shared" si="131"/>
        <v/>
      </c>
      <c r="U135" s="66" t="str">
        <f t="shared" si="131"/>
        <v/>
      </c>
      <c r="V135" s="66" t="str">
        <f t="shared" si="131"/>
        <v/>
      </c>
      <c r="W135" s="66" t="str">
        <f t="shared" si="131"/>
        <v/>
      </c>
      <c r="X135" s="66" t="str">
        <f t="shared" si="131"/>
        <v/>
      </c>
      <c r="Y135" s="66" t="str">
        <f t="shared" si="131"/>
        <v/>
      </c>
      <c r="Z135" s="66" t="str">
        <f t="shared" si="131"/>
        <v/>
      </c>
    </row>
    <row r="136" spans="2:28" ht="14.25" customHeight="1">
      <c r="B136" s="7"/>
      <c r="C136" s="364"/>
      <c r="D136" s="364"/>
      <c r="E136" s="364"/>
      <c r="F136" s="364"/>
      <c r="G136" s="364"/>
      <c r="H136" s="364"/>
      <c r="I136" s="67">
        <f>$I$9</f>
        <v>2010</v>
      </c>
      <c r="J136" s="67">
        <f>J$9</f>
        <v>2013</v>
      </c>
      <c r="K136" s="67">
        <f>K$9</f>
        <v>2020</v>
      </c>
      <c r="L136" s="67">
        <f>L$9</f>
        <v>2022</v>
      </c>
      <c r="M136" s="67">
        <f>L136+2</f>
        <v>2024</v>
      </c>
      <c r="N136" s="67">
        <f>M136+2</f>
        <v>2026</v>
      </c>
      <c r="O136" s="67">
        <f>N136+2</f>
        <v>2028</v>
      </c>
      <c r="P136" s="67">
        <f>O136+2</f>
        <v>2030</v>
      </c>
      <c r="Q136" s="67">
        <f t="shared" ref="Q136:V136" si="132">P136+2</f>
        <v>2032</v>
      </c>
      <c r="R136" s="67">
        <f t="shared" si="132"/>
        <v>2034</v>
      </c>
      <c r="S136" s="67">
        <f t="shared" si="132"/>
        <v>2036</v>
      </c>
      <c r="T136" s="67">
        <f t="shared" si="132"/>
        <v>2038</v>
      </c>
      <c r="U136" s="67">
        <f t="shared" si="132"/>
        <v>2040</v>
      </c>
      <c r="V136" s="67">
        <f t="shared" si="132"/>
        <v>2042</v>
      </c>
      <c r="W136" s="67">
        <f>V136+2</f>
        <v>2044</v>
      </c>
      <c r="X136" s="67">
        <f>W136+2</f>
        <v>2046</v>
      </c>
      <c r="Y136" s="67">
        <f>X136+2</f>
        <v>2048</v>
      </c>
      <c r="Z136" s="67">
        <f>Y136+2</f>
        <v>2050</v>
      </c>
    </row>
    <row r="137" spans="2:28" ht="24" customHeight="1">
      <c r="B137" s="7"/>
      <c r="C137" s="68"/>
      <c r="D137" s="70"/>
      <c r="E137" s="86"/>
      <c r="F137" s="86"/>
      <c r="G137" s="86"/>
      <c r="H137" s="87" t="s">
        <v>37</v>
      </c>
      <c r="I137" s="72">
        <f t="shared" ref="I137:O137" si="133">SUM(I138:I199)</f>
        <v>0</v>
      </c>
      <c r="J137" s="72">
        <f t="shared" si="133"/>
        <v>34700</v>
      </c>
      <c r="K137" s="72">
        <f t="shared" si="133"/>
        <v>42600</v>
      </c>
      <c r="L137" s="72">
        <f t="shared" si="133"/>
        <v>42600</v>
      </c>
      <c r="M137" s="72">
        <f t="shared" si="133"/>
        <v>42600</v>
      </c>
      <c r="N137" s="72">
        <f t="shared" si="133"/>
        <v>42600</v>
      </c>
      <c r="O137" s="72">
        <f t="shared" si="133"/>
        <v>42600</v>
      </c>
      <c r="P137" s="72">
        <f t="shared" ref="P137:Z137" si="134">SUM(P138:P199)</f>
        <v>42600</v>
      </c>
      <c r="Q137" s="72">
        <f t="shared" si="134"/>
        <v>42600</v>
      </c>
      <c r="R137" s="72">
        <f t="shared" si="134"/>
        <v>42600</v>
      </c>
      <c r="S137" s="72">
        <f t="shared" si="134"/>
        <v>42600</v>
      </c>
      <c r="T137" s="72">
        <f t="shared" si="134"/>
        <v>42600</v>
      </c>
      <c r="U137" s="72">
        <f t="shared" si="134"/>
        <v>42600</v>
      </c>
      <c r="V137" s="72">
        <f t="shared" si="134"/>
        <v>42600</v>
      </c>
      <c r="W137" s="72">
        <f t="shared" si="134"/>
        <v>42600</v>
      </c>
      <c r="X137" s="72">
        <f t="shared" si="134"/>
        <v>42600</v>
      </c>
      <c r="Y137" s="72">
        <f t="shared" si="134"/>
        <v>42600</v>
      </c>
      <c r="Z137" s="72">
        <f t="shared" si="134"/>
        <v>42600</v>
      </c>
    </row>
    <row r="138" spans="2:28" ht="29.25" customHeight="1">
      <c r="B138" s="7"/>
      <c r="C138" s="340" t="s">
        <v>117</v>
      </c>
      <c r="D138" s="384" t="s">
        <v>444</v>
      </c>
      <c r="E138" s="344">
        <v>2012</v>
      </c>
      <c r="F138" s="346" t="s">
        <v>7</v>
      </c>
      <c r="G138" s="344" t="s">
        <v>118</v>
      </c>
      <c r="H138" s="344" t="s">
        <v>119</v>
      </c>
      <c r="I138" s="73">
        <v>0</v>
      </c>
      <c r="J138" s="73">
        <f t="shared" ref="J138:J199" si="135">I138</f>
        <v>0</v>
      </c>
      <c r="K138" s="73">
        <f t="shared" ref="K138:K199" si="136">J138</f>
        <v>0</v>
      </c>
      <c r="L138" s="73">
        <f t="shared" ref="L138:L199" si="137">K138</f>
        <v>0</v>
      </c>
      <c r="M138" s="73">
        <f t="shared" ref="M138:M199" si="138">L138</f>
        <v>0</v>
      </c>
      <c r="N138" s="73">
        <f t="shared" ref="N138:N199" si="139">M138</f>
        <v>0</v>
      </c>
      <c r="O138" s="73">
        <f t="shared" ref="O138:O199" si="140">N138</f>
        <v>0</v>
      </c>
      <c r="P138" s="73">
        <f t="shared" ref="P138:P165" si="141">O138</f>
        <v>0</v>
      </c>
      <c r="Q138" s="73">
        <f t="shared" ref="Q138:Q199" si="142">P138</f>
        <v>0</v>
      </c>
      <c r="R138" s="73">
        <f t="shared" ref="R138:R199" si="143">Q138</f>
        <v>0</v>
      </c>
      <c r="S138" s="73">
        <f t="shared" ref="S138:S199" si="144">R138</f>
        <v>0</v>
      </c>
      <c r="T138" s="73">
        <f t="shared" ref="T138:T199" si="145">S138</f>
        <v>0</v>
      </c>
      <c r="U138" s="73">
        <f t="shared" ref="U138:U199" si="146">T138</f>
        <v>0</v>
      </c>
      <c r="V138" s="73">
        <f t="shared" ref="V138:V199" si="147">U138</f>
        <v>0</v>
      </c>
      <c r="W138" s="73">
        <f t="shared" ref="W138:W199" si="148">V138</f>
        <v>0</v>
      </c>
      <c r="X138" s="73">
        <f t="shared" ref="X138:X199" si="149">W138</f>
        <v>0</v>
      </c>
      <c r="Y138" s="73">
        <f t="shared" ref="Y138:Y199" si="150">X138</f>
        <v>0</v>
      </c>
      <c r="Z138" s="73">
        <f t="shared" ref="Z138:Z199" si="151">Y138</f>
        <v>0</v>
      </c>
      <c r="AB138" s="74"/>
    </row>
    <row r="139" spans="2:28" ht="57" customHeight="1">
      <c r="B139" s="7"/>
      <c r="C139" s="341"/>
      <c r="D139" s="343"/>
      <c r="E139" s="345"/>
      <c r="F139" s="347"/>
      <c r="G139" s="345"/>
      <c r="H139" s="345"/>
      <c r="I139" s="75" t="s">
        <v>40</v>
      </c>
      <c r="J139" s="75" t="str">
        <f t="shared" si="135"/>
        <v xml:space="preserve"> </v>
      </c>
      <c r="K139" s="75"/>
      <c r="L139" s="75">
        <f t="shared" si="137"/>
        <v>0</v>
      </c>
      <c r="M139" s="75">
        <f t="shared" si="138"/>
        <v>0</v>
      </c>
      <c r="N139" s="75">
        <f t="shared" si="139"/>
        <v>0</v>
      </c>
      <c r="O139" s="75">
        <f t="shared" si="140"/>
        <v>0</v>
      </c>
      <c r="P139" s="75">
        <f t="shared" si="141"/>
        <v>0</v>
      </c>
      <c r="Q139" s="75">
        <f t="shared" si="142"/>
        <v>0</v>
      </c>
      <c r="R139" s="75">
        <f t="shared" si="143"/>
        <v>0</v>
      </c>
      <c r="S139" s="75">
        <f t="shared" si="144"/>
        <v>0</v>
      </c>
      <c r="T139" s="75">
        <f t="shared" si="145"/>
        <v>0</v>
      </c>
      <c r="U139" s="75">
        <f t="shared" si="146"/>
        <v>0</v>
      </c>
      <c r="V139" s="75">
        <f t="shared" si="147"/>
        <v>0</v>
      </c>
      <c r="W139" s="75">
        <f t="shared" si="148"/>
        <v>0</v>
      </c>
      <c r="X139" s="75">
        <f t="shared" si="149"/>
        <v>0</v>
      </c>
      <c r="Y139" s="75">
        <f t="shared" si="150"/>
        <v>0</v>
      </c>
      <c r="Z139" s="75">
        <f t="shared" si="151"/>
        <v>0</v>
      </c>
      <c r="AB139" s="74"/>
    </row>
    <row r="140" spans="2:28" ht="29.25" customHeight="1">
      <c r="B140" s="7"/>
      <c r="C140" s="340" t="s">
        <v>120</v>
      </c>
      <c r="D140" s="355" t="s">
        <v>121</v>
      </c>
      <c r="E140" s="344">
        <v>2012</v>
      </c>
      <c r="F140" s="346" t="s">
        <v>1</v>
      </c>
      <c r="G140" s="344" t="s">
        <v>61</v>
      </c>
      <c r="H140" s="344" t="s">
        <v>122</v>
      </c>
      <c r="I140" s="73">
        <v>0</v>
      </c>
      <c r="J140" s="73">
        <f t="shared" si="135"/>
        <v>0</v>
      </c>
      <c r="K140" s="73">
        <f t="shared" si="136"/>
        <v>0</v>
      </c>
      <c r="L140" s="73">
        <f t="shared" si="137"/>
        <v>0</v>
      </c>
      <c r="M140" s="73">
        <f t="shared" si="138"/>
        <v>0</v>
      </c>
      <c r="N140" s="73">
        <f t="shared" si="139"/>
        <v>0</v>
      </c>
      <c r="O140" s="73">
        <f t="shared" si="140"/>
        <v>0</v>
      </c>
      <c r="P140" s="73">
        <f t="shared" si="141"/>
        <v>0</v>
      </c>
      <c r="Q140" s="73">
        <f t="shared" si="142"/>
        <v>0</v>
      </c>
      <c r="R140" s="73">
        <f t="shared" si="143"/>
        <v>0</v>
      </c>
      <c r="S140" s="73">
        <f t="shared" si="144"/>
        <v>0</v>
      </c>
      <c r="T140" s="73">
        <f t="shared" si="145"/>
        <v>0</v>
      </c>
      <c r="U140" s="73">
        <f t="shared" si="146"/>
        <v>0</v>
      </c>
      <c r="V140" s="73">
        <f t="shared" si="147"/>
        <v>0</v>
      </c>
      <c r="W140" s="73">
        <f t="shared" si="148"/>
        <v>0</v>
      </c>
      <c r="X140" s="73">
        <f t="shared" si="149"/>
        <v>0</v>
      </c>
      <c r="Y140" s="73">
        <f t="shared" si="150"/>
        <v>0</v>
      </c>
      <c r="Z140" s="73">
        <f t="shared" si="151"/>
        <v>0</v>
      </c>
      <c r="AB140" s="74"/>
    </row>
    <row r="141" spans="2:28" ht="36.75" customHeight="1">
      <c r="B141" s="7"/>
      <c r="C141" s="341"/>
      <c r="D141" s="343"/>
      <c r="E141" s="345"/>
      <c r="F141" s="347"/>
      <c r="G141" s="345"/>
      <c r="H141" s="345"/>
      <c r="I141" s="75" t="s">
        <v>40</v>
      </c>
      <c r="J141" s="75" t="str">
        <f t="shared" si="135"/>
        <v xml:space="preserve"> </v>
      </c>
      <c r="K141" s="75" t="str">
        <f t="shared" si="136"/>
        <v xml:space="preserve"> </v>
      </c>
      <c r="L141" s="75" t="str">
        <f t="shared" si="137"/>
        <v xml:space="preserve"> </v>
      </c>
      <c r="M141" s="75" t="str">
        <f t="shared" si="138"/>
        <v xml:space="preserve"> </v>
      </c>
      <c r="N141" s="75" t="str">
        <f t="shared" si="139"/>
        <v xml:space="preserve"> </v>
      </c>
      <c r="O141" s="75" t="str">
        <f t="shared" si="140"/>
        <v xml:space="preserve"> </v>
      </c>
      <c r="P141" s="75" t="str">
        <f t="shared" si="141"/>
        <v xml:space="preserve"> </v>
      </c>
      <c r="Q141" s="75" t="str">
        <f t="shared" si="142"/>
        <v xml:space="preserve"> </v>
      </c>
      <c r="R141" s="75" t="str">
        <f t="shared" si="143"/>
        <v xml:space="preserve"> </v>
      </c>
      <c r="S141" s="75" t="str">
        <f t="shared" si="144"/>
        <v xml:space="preserve"> </v>
      </c>
      <c r="T141" s="75" t="str">
        <f t="shared" si="145"/>
        <v xml:space="preserve"> </v>
      </c>
      <c r="U141" s="75" t="str">
        <f t="shared" si="146"/>
        <v xml:space="preserve"> </v>
      </c>
      <c r="V141" s="75" t="str">
        <f t="shared" si="147"/>
        <v xml:space="preserve"> </v>
      </c>
      <c r="W141" s="75" t="str">
        <f t="shared" si="148"/>
        <v xml:space="preserve"> </v>
      </c>
      <c r="X141" s="75" t="str">
        <f t="shared" si="149"/>
        <v xml:space="preserve"> </v>
      </c>
      <c r="Y141" s="75" t="str">
        <f t="shared" si="150"/>
        <v xml:space="preserve"> </v>
      </c>
      <c r="Z141" s="75" t="str">
        <f t="shared" si="151"/>
        <v xml:space="preserve"> </v>
      </c>
      <c r="AB141" s="74"/>
    </row>
    <row r="142" spans="2:28" ht="29.25" customHeight="1">
      <c r="B142" s="7"/>
      <c r="C142" s="340" t="s">
        <v>123</v>
      </c>
      <c r="D142" s="355" t="s">
        <v>124</v>
      </c>
      <c r="E142" s="344">
        <v>2012</v>
      </c>
      <c r="F142" s="346" t="s">
        <v>1</v>
      </c>
      <c r="G142" s="348" t="s">
        <v>482</v>
      </c>
      <c r="H142" s="344" t="s">
        <v>125</v>
      </c>
      <c r="I142" s="73">
        <v>0</v>
      </c>
      <c r="J142" s="73">
        <f t="shared" si="135"/>
        <v>0</v>
      </c>
      <c r="K142" s="73">
        <f t="shared" si="136"/>
        <v>0</v>
      </c>
      <c r="L142" s="73">
        <f t="shared" si="137"/>
        <v>0</v>
      </c>
      <c r="M142" s="73">
        <f t="shared" si="138"/>
        <v>0</v>
      </c>
      <c r="N142" s="73">
        <f t="shared" si="139"/>
        <v>0</v>
      </c>
      <c r="O142" s="73">
        <f t="shared" si="140"/>
        <v>0</v>
      </c>
      <c r="P142" s="73">
        <f t="shared" si="141"/>
        <v>0</v>
      </c>
      <c r="Q142" s="73">
        <f t="shared" si="142"/>
        <v>0</v>
      </c>
      <c r="R142" s="73">
        <f t="shared" si="143"/>
        <v>0</v>
      </c>
      <c r="S142" s="73">
        <f t="shared" si="144"/>
        <v>0</v>
      </c>
      <c r="T142" s="73">
        <f t="shared" si="145"/>
        <v>0</v>
      </c>
      <c r="U142" s="73">
        <f t="shared" si="146"/>
        <v>0</v>
      </c>
      <c r="V142" s="73">
        <f t="shared" si="147"/>
        <v>0</v>
      </c>
      <c r="W142" s="73">
        <f t="shared" si="148"/>
        <v>0</v>
      </c>
      <c r="X142" s="73">
        <f t="shared" si="149"/>
        <v>0</v>
      </c>
      <c r="Y142" s="73">
        <f t="shared" si="150"/>
        <v>0</v>
      </c>
      <c r="Z142" s="73">
        <f t="shared" si="151"/>
        <v>0</v>
      </c>
      <c r="AB142" s="74"/>
    </row>
    <row r="143" spans="2:28" ht="29.25" customHeight="1">
      <c r="B143" s="7"/>
      <c r="C143" s="341"/>
      <c r="D143" s="343"/>
      <c r="E143" s="345"/>
      <c r="F143" s="347"/>
      <c r="G143" s="345"/>
      <c r="H143" s="345"/>
      <c r="I143" s="75" t="s">
        <v>40</v>
      </c>
      <c r="J143" s="75" t="str">
        <f t="shared" si="135"/>
        <v xml:space="preserve"> </v>
      </c>
      <c r="K143" s="75" t="str">
        <f t="shared" si="136"/>
        <v xml:space="preserve"> </v>
      </c>
      <c r="L143" s="75" t="str">
        <f t="shared" si="137"/>
        <v xml:space="preserve"> </v>
      </c>
      <c r="M143" s="75" t="str">
        <f t="shared" si="138"/>
        <v xml:space="preserve"> </v>
      </c>
      <c r="N143" s="75" t="str">
        <f t="shared" si="139"/>
        <v xml:space="preserve"> </v>
      </c>
      <c r="O143" s="75" t="str">
        <f t="shared" si="140"/>
        <v xml:space="preserve"> </v>
      </c>
      <c r="P143" s="75" t="str">
        <f t="shared" si="141"/>
        <v xml:space="preserve"> </v>
      </c>
      <c r="Q143" s="75" t="str">
        <f t="shared" si="142"/>
        <v xml:space="preserve"> </v>
      </c>
      <c r="R143" s="75" t="str">
        <f t="shared" si="143"/>
        <v xml:space="preserve"> </v>
      </c>
      <c r="S143" s="75" t="str">
        <f t="shared" si="144"/>
        <v xml:space="preserve"> </v>
      </c>
      <c r="T143" s="75" t="str">
        <f t="shared" si="145"/>
        <v xml:space="preserve"> </v>
      </c>
      <c r="U143" s="75" t="str">
        <f t="shared" si="146"/>
        <v xml:space="preserve"> </v>
      </c>
      <c r="V143" s="75" t="str">
        <f t="shared" si="147"/>
        <v xml:space="preserve"> </v>
      </c>
      <c r="W143" s="75" t="str">
        <f t="shared" si="148"/>
        <v xml:space="preserve"> </v>
      </c>
      <c r="X143" s="75" t="str">
        <f t="shared" si="149"/>
        <v xml:space="preserve"> </v>
      </c>
      <c r="Y143" s="75" t="str">
        <f t="shared" si="150"/>
        <v xml:space="preserve"> </v>
      </c>
      <c r="Z143" s="75" t="str">
        <f t="shared" si="151"/>
        <v xml:space="preserve"> </v>
      </c>
      <c r="AB143" s="74"/>
    </row>
    <row r="144" spans="2:28" ht="29.25" customHeight="1">
      <c r="B144" s="7"/>
      <c r="C144" s="340" t="s">
        <v>126</v>
      </c>
      <c r="D144" s="355" t="s">
        <v>127</v>
      </c>
      <c r="E144" s="344"/>
      <c r="F144" s="346" t="s">
        <v>2</v>
      </c>
      <c r="G144" s="348" t="s">
        <v>480</v>
      </c>
      <c r="H144" s="344" t="s">
        <v>54</v>
      </c>
      <c r="I144" s="73">
        <v>0</v>
      </c>
      <c r="J144" s="73">
        <f t="shared" si="135"/>
        <v>0</v>
      </c>
      <c r="K144" s="73">
        <f t="shared" si="136"/>
        <v>0</v>
      </c>
      <c r="L144" s="73">
        <f t="shared" si="137"/>
        <v>0</v>
      </c>
      <c r="M144" s="73">
        <f t="shared" si="138"/>
        <v>0</v>
      </c>
      <c r="N144" s="73">
        <f t="shared" si="139"/>
        <v>0</v>
      </c>
      <c r="O144" s="73">
        <f t="shared" si="140"/>
        <v>0</v>
      </c>
      <c r="P144" s="73">
        <f t="shared" si="141"/>
        <v>0</v>
      </c>
      <c r="Q144" s="73">
        <f t="shared" si="142"/>
        <v>0</v>
      </c>
      <c r="R144" s="73">
        <f t="shared" si="143"/>
        <v>0</v>
      </c>
      <c r="S144" s="73">
        <f t="shared" si="144"/>
        <v>0</v>
      </c>
      <c r="T144" s="73">
        <f t="shared" si="145"/>
        <v>0</v>
      </c>
      <c r="U144" s="73">
        <f t="shared" si="146"/>
        <v>0</v>
      </c>
      <c r="V144" s="73">
        <f t="shared" si="147"/>
        <v>0</v>
      </c>
      <c r="W144" s="73">
        <f t="shared" si="148"/>
        <v>0</v>
      </c>
      <c r="X144" s="73">
        <f t="shared" si="149"/>
        <v>0</v>
      </c>
      <c r="Y144" s="73">
        <f t="shared" si="150"/>
        <v>0</v>
      </c>
      <c r="Z144" s="73">
        <f t="shared" si="151"/>
        <v>0</v>
      </c>
      <c r="AB144" s="74"/>
    </row>
    <row r="145" spans="2:28" ht="40.5" customHeight="1">
      <c r="B145" s="7"/>
      <c r="C145" s="341"/>
      <c r="D145" s="343"/>
      <c r="E145" s="345"/>
      <c r="F145" s="347"/>
      <c r="G145" s="345"/>
      <c r="H145" s="345"/>
      <c r="I145" s="75" t="s">
        <v>40</v>
      </c>
      <c r="J145" s="75" t="str">
        <f t="shared" si="135"/>
        <v xml:space="preserve"> </v>
      </c>
      <c r="K145" s="75" t="str">
        <f t="shared" si="136"/>
        <v xml:space="preserve"> </v>
      </c>
      <c r="L145" s="75" t="str">
        <f t="shared" si="137"/>
        <v xml:space="preserve"> </v>
      </c>
      <c r="M145" s="75" t="str">
        <f t="shared" si="138"/>
        <v xml:space="preserve"> </v>
      </c>
      <c r="N145" s="75" t="str">
        <f t="shared" si="139"/>
        <v xml:space="preserve"> </v>
      </c>
      <c r="O145" s="75" t="str">
        <f t="shared" si="140"/>
        <v xml:space="preserve"> </v>
      </c>
      <c r="P145" s="75" t="str">
        <f t="shared" si="141"/>
        <v xml:space="preserve"> </v>
      </c>
      <c r="Q145" s="75" t="str">
        <f t="shared" si="142"/>
        <v xml:space="preserve"> </v>
      </c>
      <c r="R145" s="75" t="str">
        <f t="shared" si="143"/>
        <v xml:space="preserve"> </v>
      </c>
      <c r="S145" s="75" t="str">
        <f t="shared" si="144"/>
        <v xml:space="preserve"> </v>
      </c>
      <c r="T145" s="75" t="str">
        <f t="shared" si="145"/>
        <v xml:space="preserve"> </v>
      </c>
      <c r="U145" s="75" t="str">
        <f t="shared" si="146"/>
        <v xml:space="preserve"> </v>
      </c>
      <c r="V145" s="75" t="str">
        <f t="shared" si="147"/>
        <v xml:space="preserve"> </v>
      </c>
      <c r="W145" s="75" t="str">
        <f t="shared" si="148"/>
        <v xml:space="preserve"> </v>
      </c>
      <c r="X145" s="75" t="str">
        <f t="shared" si="149"/>
        <v xml:space="preserve"> </v>
      </c>
      <c r="Y145" s="75" t="str">
        <f t="shared" si="150"/>
        <v xml:space="preserve"> </v>
      </c>
      <c r="Z145" s="75" t="str">
        <f t="shared" si="151"/>
        <v xml:space="preserve"> </v>
      </c>
      <c r="AB145" s="74"/>
    </row>
    <row r="146" spans="2:28" ht="29.25" customHeight="1">
      <c r="B146" s="7"/>
      <c r="C146" s="340" t="s">
        <v>128</v>
      </c>
      <c r="D146" s="355" t="s">
        <v>129</v>
      </c>
      <c r="E146" s="344">
        <v>2012</v>
      </c>
      <c r="F146" s="346" t="s">
        <v>2</v>
      </c>
      <c r="G146" s="348" t="s">
        <v>480</v>
      </c>
      <c r="H146" s="344" t="s">
        <v>130</v>
      </c>
      <c r="I146" s="73">
        <v>0</v>
      </c>
      <c r="J146" s="73">
        <v>7500</v>
      </c>
      <c r="K146" s="73">
        <f t="shared" si="136"/>
        <v>7500</v>
      </c>
      <c r="L146" s="73">
        <f t="shared" si="137"/>
        <v>7500</v>
      </c>
      <c r="M146" s="73">
        <f t="shared" si="138"/>
        <v>7500</v>
      </c>
      <c r="N146" s="73">
        <f t="shared" si="139"/>
        <v>7500</v>
      </c>
      <c r="O146" s="73">
        <f t="shared" si="140"/>
        <v>7500</v>
      </c>
      <c r="P146" s="73">
        <f t="shared" si="141"/>
        <v>7500</v>
      </c>
      <c r="Q146" s="73">
        <f t="shared" si="142"/>
        <v>7500</v>
      </c>
      <c r="R146" s="73">
        <f t="shared" si="143"/>
        <v>7500</v>
      </c>
      <c r="S146" s="73">
        <f t="shared" si="144"/>
        <v>7500</v>
      </c>
      <c r="T146" s="73">
        <f t="shared" si="145"/>
        <v>7500</v>
      </c>
      <c r="U146" s="73">
        <f t="shared" si="146"/>
        <v>7500</v>
      </c>
      <c r="V146" s="73">
        <f t="shared" si="147"/>
        <v>7500</v>
      </c>
      <c r="W146" s="73">
        <f t="shared" si="148"/>
        <v>7500</v>
      </c>
      <c r="X146" s="73">
        <f t="shared" si="149"/>
        <v>7500</v>
      </c>
      <c r="Y146" s="73">
        <f t="shared" si="150"/>
        <v>7500</v>
      </c>
      <c r="Z146" s="73">
        <f t="shared" si="151"/>
        <v>7500</v>
      </c>
      <c r="AB146" s="74"/>
    </row>
    <row r="147" spans="2:28" ht="29.25" customHeight="1">
      <c r="B147" s="7"/>
      <c r="C147" s="341"/>
      <c r="D147" s="343"/>
      <c r="E147" s="345"/>
      <c r="F147" s="347"/>
      <c r="G147" s="345"/>
      <c r="H147" s="345"/>
      <c r="I147" s="75" t="s">
        <v>40</v>
      </c>
      <c r="J147" s="75" t="str">
        <f t="shared" si="135"/>
        <v xml:space="preserve"> </v>
      </c>
      <c r="K147" s="75" t="str">
        <f t="shared" si="136"/>
        <v xml:space="preserve"> </v>
      </c>
      <c r="L147" s="75" t="str">
        <f t="shared" si="137"/>
        <v xml:space="preserve"> </v>
      </c>
      <c r="M147" s="75" t="str">
        <f t="shared" si="138"/>
        <v xml:space="preserve"> </v>
      </c>
      <c r="N147" s="75" t="str">
        <f t="shared" si="139"/>
        <v xml:space="preserve"> </v>
      </c>
      <c r="O147" s="75" t="str">
        <f t="shared" si="140"/>
        <v xml:space="preserve"> </v>
      </c>
      <c r="P147" s="75" t="str">
        <f t="shared" si="141"/>
        <v xml:space="preserve"> </v>
      </c>
      <c r="Q147" s="75" t="str">
        <f t="shared" si="142"/>
        <v xml:space="preserve"> </v>
      </c>
      <c r="R147" s="75" t="str">
        <f t="shared" si="143"/>
        <v xml:space="preserve"> </v>
      </c>
      <c r="S147" s="75" t="str">
        <f t="shared" si="144"/>
        <v xml:space="preserve"> </v>
      </c>
      <c r="T147" s="75" t="str">
        <f t="shared" si="145"/>
        <v xml:space="preserve"> </v>
      </c>
      <c r="U147" s="75" t="str">
        <f t="shared" si="146"/>
        <v xml:space="preserve"> </v>
      </c>
      <c r="V147" s="75" t="str">
        <f t="shared" si="147"/>
        <v xml:space="preserve"> </v>
      </c>
      <c r="W147" s="75" t="str">
        <f t="shared" si="148"/>
        <v xml:space="preserve"> </v>
      </c>
      <c r="X147" s="75" t="str">
        <f t="shared" si="149"/>
        <v xml:space="preserve"> </v>
      </c>
      <c r="Y147" s="75" t="str">
        <f t="shared" si="150"/>
        <v xml:space="preserve"> </v>
      </c>
      <c r="Z147" s="75" t="str">
        <f t="shared" si="151"/>
        <v xml:space="preserve"> </v>
      </c>
      <c r="AB147" s="74"/>
    </row>
    <row r="148" spans="2:28" ht="29.25" customHeight="1">
      <c r="B148" s="7"/>
      <c r="C148" s="340" t="s">
        <v>131</v>
      </c>
      <c r="D148" s="355" t="s">
        <v>132</v>
      </c>
      <c r="E148" s="344">
        <v>2018</v>
      </c>
      <c r="F148" s="346" t="s">
        <v>7</v>
      </c>
      <c r="G148" s="344" t="s">
        <v>242</v>
      </c>
      <c r="H148" s="344" t="s">
        <v>130</v>
      </c>
      <c r="I148" s="73">
        <v>0</v>
      </c>
      <c r="J148" s="73">
        <f t="shared" si="135"/>
        <v>0</v>
      </c>
      <c r="K148" s="73">
        <f t="shared" si="136"/>
        <v>0</v>
      </c>
      <c r="L148" s="73">
        <f t="shared" si="137"/>
        <v>0</v>
      </c>
      <c r="M148" s="73">
        <f t="shared" si="138"/>
        <v>0</v>
      </c>
      <c r="N148" s="73">
        <f t="shared" si="139"/>
        <v>0</v>
      </c>
      <c r="O148" s="73">
        <f t="shared" si="140"/>
        <v>0</v>
      </c>
      <c r="P148" s="73">
        <f t="shared" si="141"/>
        <v>0</v>
      </c>
      <c r="Q148" s="73">
        <f t="shared" si="142"/>
        <v>0</v>
      </c>
      <c r="R148" s="73">
        <f t="shared" si="143"/>
        <v>0</v>
      </c>
      <c r="S148" s="73">
        <f t="shared" si="144"/>
        <v>0</v>
      </c>
      <c r="T148" s="73">
        <f t="shared" si="145"/>
        <v>0</v>
      </c>
      <c r="U148" s="73">
        <f t="shared" si="146"/>
        <v>0</v>
      </c>
      <c r="V148" s="73">
        <f t="shared" si="147"/>
        <v>0</v>
      </c>
      <c r="W148" s="73">
        <f t="shared" si="148"/>
        <v>0</v>
      </c>
      <c r="X148" s="73">
        <f t="shared" si="149"/>
        <v>0</v>
      </c>
      <c r="Y148" s="73">
        <f t="shared" si="150"/>
        <v>0</v>
      </c>
      <c r="Z148" s="73">
        <f t="shared" si="151"/>
        <v>0</v>
      </c>
      <c r="AB148" s="74"/>
    </row>
    <row r="149" spans="2:28" ht="37.5" customHeight="1">
      <c r="B149" s="7"/>
      <c r="C149" s="341"/>
      <c r="D149" s="343"/>
      <c r="E149" s="345"/>
      <c r="F149" s="347"/>
      <c r="G149" s="345"/>
      <c r="H149" s="345"/>
      <c r="I149" s="75" t="s">
        <v>40</v>
      </c>
      <c r="J149" s="75" t="str">
        <f t="shared" si="135"/>
        <v xml:space="preserve"> </v>
      </c>
      <c r="K149" s="75" t="str">
        <f t="shared" si="136"/>
        <v xml:space="preserve"> </v>
      </c>
      <c r="L149" s="75" t="str">
        <f t="shared" si="137"/>
        <v xml:space="preserve"> </v>
      </c>
      <c r="M149" s="75" t="str">
        <f t="shared" si="138"/>
        <v xml:space="preserve"> </v>
      </c>
      <c r="N149" s="75" t="str">
        <f t="shared" si="139"/>
        <v xml:space="preserve"> </v>
      </c>
      <c r="O149" s="75" t="str">
        <f t="shared" si="140"/>
        <v xml:space="preserve"> </v>
      </c>
      <c r="P149" s="75" t="str">
        <f t="shared" si="141"/>
        <v xml:space="preserve"> </v>
      </c>
      <c r="Q149" s="75" t="str">
        <f t="shared" si="142"/>
        <v xml:space="preserve"> </v>
      </c>
      <c r="R149" s="75" t="str">
        <f t="shared" si="143"/>
        <v xml:space="preserve"> </v>
      </c>
      <c r="S149" s="75" t="str">
        <f t="shared" si="144"/>
        <v xml:space="preserve"> </v>
      </c>
      <c r="T149" s="75" t="str">
        <f t="shared" si="145"/>
        <v xml:space="preserve"> </v>
      </c>
      <c r="U149" s="75" t="str">
        <f t="shared" si="146"/>
        <v xml:space="preserve"> </v>
      </c>
      <c r="V149" s="75" t="str">
        <f t="shared" si="147"/>
        <v xml:space="preserve"> </v>
      </c>
      <c r="W149" s="75" t="str">
        <f t="shared" si="148"/>
        <v xml:space="preserve"> </v>
      </c>
      <c r="X149" s="75" t="str">
        <f t="shared" si="149"/>
        <v xml:space="preserve"> </v>
      </c>
      <c r="Y149" s="75" t="str">
        <f t="shared" si="150"/>
        <v xml:space="preserve"> </v>
      </c>
      <c r="Z149" s="75" t="str">
        <f t="shared" si="151"/>
        <v xml:space="preserve"> </v>
      </c>
      <c r="AB149" s="74"/>
    </row>
    <row r="150" spans="2:28" ht="29.25" customHeight="1">
      <c r="B150" s="7"/>
      <c r="C150" s="340" t="s">
        <v>133</v>
      </c>
      <c r="D150" s="355" t="s">
        <v>134</v>
      </c>
      <c r="E150" s="344">
        <v>2012</v>
      </c>
      <c r="F150" s="346" t="s">
        <v>1</v>
      </c>
      <c r="G150" s="344" t="s">
        <v>48</v>
      </c>
      <c r="H150" s="344" t="s">
        <v>86</v>
      </c>
      <c r="I150" s="73">
        <v>0</v>
      </c>
      <c r="J150" s="73"/>
      <c r="K150" s="73">
        <f t="shared" si="136"/>
        <v>0</v>
      </c>
      <c r="L150" s="73">
        <f t="shared" si="137"/>
        <v>0</v>
      </c>
      <c r="M150" s="73">
        <f t="shared" si="138"/>
        <v>0</v>
      </c>
      <c r="N150" s="73">
        <f t="shared" si="139"/>
        <v>0</v>
      </c>
      <c r="O150" s="73">
        <f t="shared" si="140"/>
        <v>0</v>
      </c>
      <c r="P150" s="73">
        <f t="shared" si="141"/>
        <v>0</v>
      </c>
      <c r="Q150" s="73">
        <f t="shared" si="142"/>
        <v>0</v>
      </c>
      <c r="R150" s="73">
        <f t="shared" si="143"/>
        <v>0</v>
      </c>
      <c r="S150" s="73">
        <f t="shared" si="144"/>
        <v>0</v>
      </c>
      <c r="T150" s="73">
        <f t="shared" si="145"/>
        <v>0</v>
      </c>
      <c r="U150" s="73">
        <f t="shared" si="146"/>
        <v>0</v>
      </c>
      <c r="V150" s="73">
        <f t="shared" si="147"/>
        <v>0</v>
      </c>
      <c r="W150" s="73">
        <f t="shared" si="148"/>
        <v>0</v>
      </c>
      <c r="X150" s="73">
        <f t="shared" si="149"/>
        <v>0</v>
      </c>
      <c r="Y150" s="73">
        <f t="shared" si="150"/>
        <v>0</v>
      </c>
      <c r="Z150" s="73">
        <f t="shared" si="151"/>
        <v>0</v>
      </c>
      <c r="AB150" s="74"/>
    </row>
    <row r="151" spans="2:28" ht="29.25" customHeight="1">
      <c r="B151" s="7"/>
      <c r="C151" s="341"/>
      <c r="D151" s="343"/>
      <c r="E151" s="345"/>
      <c r="F151" s="347"/>
      <c r="G151" s="345"/>
      <c r="H151" s="345"/>
      <c r="I151" s="75" t="s">
        <v>40</v>
      </c>
      <c r="J151" s="75" t="str">
        <f t="shared" si="135"/>
        <v xml:space="preserve"> </v>
      </c>
      <c r="K151" s="75" t="str">
        <f t="shared" si="136"/>
        <v xml:space="preserve"> </v>
      </c>
      <c r="L151" s="75" t="str">
        <f t="shared" si="137"/>
        <v xml:space="preserve"> </v>
      </c>
      <c r="M151" s="75" t="str">
        <f t="shared" si="138"/>
        <v xml:space="preserve"> </v>
      </c>
      <c r="N151" s="75" t="str">
        <f t="shared" si="139"/>
        <v xml:space="preserve"> </v>
      </c>
      <c r="O151" s="75" t="str">
        <f t="shared" si="140"/>
        <v xml:space="preserve"> </v>
      </c>
      <c r="P151" s="75" t="str">
        <f t="shared" si="141"/>
        <v xml:space="preserve"> </v>
      </c>
      <c r="Q151" s="75" t="str">
        <f t="shared" si="142"/>
        <v xml:space="preserve"> </v>
      </c>
      <c r="R151" s="75" t="str">
        <f t="shared" si="143"/>
        <v xml:space="preserve"> </v>
      </c>
      <c r="S151" s="75" t="str">
        <f t="shared" si="144"/>
        <v xml:space="preserve"> </v>
      </c>
      <c r="T151" s="75" t="str">
        <f t="shared" si="145"/>
        <v xml:space="preserve"> </v>
      </c>
      <c r="U151" s="75" t="str">
        <f t="shared" si="146"/>
        <v xml:space="preserve"> </v>
      </c>
      <c r="V151" s="75" t="str">
        <f t="shared" si="147"/>
        <v xml:space="preserve"> </v>
      </c>
      <c r="W151" s="75" t="str">
        <f t="shared" si="148"/>
        <v xml:space="preserve"> </v>
      </c>
      <c r="X151" s="75" t="str">
        <f t="shared" si="149"/>
        <v xml:space="preserve"> </v>
      </c>
      <c r="Y151" s="75" t="str">
        <f t="shared" si="150"/>
        <v xml:space="preserve"> </v>
      </c>
      <c r="Z151" s="75" t="str">
        <f t="shared" si="151"/>
        <v xml:space="preserve"> </v>
      </c>
      <c r="AB151" s="74"/>
    </row>
    <row r="152" spans="2:28" ht="29.25" customHeight="1">
      <c r="B152" s="7"/>
      <c r="C152" s="340" t="s">
        <v>135</v>
      </c>
      <c r="D152" s="355" t="s">
        <v>136</v>
      </c>
      <c r="E152" s="344"/>
      <c r="F152" s="346" t="s">
        <v>1</v>
      </c>
      <c r="G152" s="344" t="s">
        <v>93</v>
      </c>
      <c r="H152" s="344" t="s">
        <v>93</v>
      </c>
      <c r="I152" s="73">
        <v>0</v>
      </c>
      <c r="J152" s="73">
        <v>18800</v>
      </c>
      <c r="K152" s="73">
        <f t="shared" si="136"/>
        <v>18800</v>
      </c>
      <c r="L152" s="73">
        <f t="shared" si="137"/>
        <v>18800</v>
      </c>
      <c r="M152" s="73">
        <f t="shared" si="138"/>
        <v>18800</v>
      </c>
      <c r="N152" s="73">
        <f t="shared" si="139"/>
        <v>18800</v>
      </c>
      <c r="O152" s="73">
        <f t="shared" si="140"/>
        <v>18800</v>
      </c>
      <c r="P152" s="73">
        <f t="shared" si="141"/>
        <v>18800</v>
      </c>
      <c r="Q152" s="73">
        <f t="shared" si="142"/>
        <v>18800</v>
      </c>
      <c r="R152" s="73">
        <f t="shared" si="143"/>
        <v>18800</v>
      </c>
      <c r="S152" s="73">
        <f t="shared" si="144"/>
        <v>18800</v>
      </c>
      <c r="T152" s="73">
        <f t="shared" si="145"/>
        <v>18800</v>
      </c>
      <c r="U152" s="73">
        <f t="shared" si="146"/>
        <v>18800</v>
      </c>
      <c r="V152" s="73">
        <f t="shared" si="147"/>
        <v>18800</v>
      </c>
      <c r="W152" s="73">
        <f t="shared" si="148"/>
        <v>18800</v>
      </c>
      <c r="X152" s="73">
        <f t="shared" si="149"/>
        <v>18800</v>
      </c>
      <c r="Y152" s="73">
        <f t="shared" si="150"/>
        <v>18800</v>
      </c>
      <c r="Z152" s="73">
        <f t="shared" si="151"/>
        <v>18800</v>
      </c>
      <c r="AB152" s="74"/>
    </row>
    <row r="153" spans="2:28" ht="29.25" customHeight="1">
      <c r="B153" s="7"/>
      <c r="C153" s="341"/>
      <c r="D153" s="343"/>
      <c r="E153" s="345"/>
      <c r="F153" s="347"/>
      <c r="G153" s="345"/>
      <c r="H153" s="345"/>
      <c r="I153" s="75" t="s">
        <v>40</v>
      </c>
      <c r="J153" s="75" t="str">
        <f t="shared" si="135"/>
        <v xml:space="preserve"> </v>
      </c>
      <c r="K153" s="75" t="str">
        <f t="shared" si="136"/>
        <v xml:space="preserve"> </v>
      </c>
      <c r="L153" s="75" t="str">
        <f t="shared" si="137"/>
        <v xml:space="preserve"> </v>
      </c>
      <c r="M153" s="75" t="str">
        <f t="shared" si="138"/>
        <v xml:space="preserve"> </v>
      </c>
      <c r="N153" s="75" t="str">
        <f t="shared" si="139"/>
        <v xml:space="preserve"> </v>
      </c>
      <c r="O153" s="75" t="str">
        <f t="shared" si="140"/>
        <v xml:space="preserve"> </v>
      </c>
      <c r="P153" s="75" t="str">
        <f t="shared" si="141"/>
        <v xml:space="preserve"> </v>
      </c>
      <c r="Q153" s="75" t="str">
        <f t="shared" si="142"/>
        <v xml:space="preserve"> </v>
      </c>
      <c r="R153" s="75" t="str">
        <f t="shared" si="143"/>
        <v xml:space="preserve"> </v>
      </c>
      <c r="S153" s="75" t="str">
        <f t="shared" si="144"/>
        <v xml:space="preserve"> </v>
      </c>
      <c r="T153" s="75" t="str">
        <f t="shared" si="145"/>
        <v xml:space="preserve"> </v>
      </c>
      <c r="U153" s="75" t="str">
        <f t="shared" si="146"/>
        <v xml:space="preserve"> </v>
      </c>
      <c r="V153" s="75" t="str">
        <f t="shared" si="147"/>
        <v xml:space="preserve"> </v>
      </c>
      <c r="W153" s="75" t="str">
        <f t="shared" si="148"/>
        <v xml:space="preserve"> </v>
      </c>
      <c r="X153" s="75" t="str">
        <f t="shared" si="149"/>
        <v xml:space="preserve"> </v>
      </c>
      <c r="Y153" s="75" t="str">
        <f t="shared" si="150"/>
        <v xml:space="preserve"> </v>
      </c>
      <c r="Z153" s="75" t="str">
        <f t="shared" si="151"/>
        <v xml:space="preserve"> </v>
      </c>
      <c r="AB153" s="74"/>
    </row>
    <row r="154" spans="2:28" ht="29.25" customHeight="1">
      <c r="B154" s="7"/>
      <c r="C154" s="340" t="s">
        <v>137</v>
      </c>
      <c r="D154" s="355" t="s">
        <v>138</v>
      </c>
      <c r="E154" s="344">
        <v>2012</v>
      </c>
      <c r="F154" s="346" t="s">
        <v>2</v>
      </c>
      <c r="G154" s="348" t="s">
        <v>479</v>
      </c>
      <c r="H154" s="344" t="s">
        <v>86</v>
      </c>
      <c r="I154" s="73">
        <v>0</v>
      </c>
      <c r="J154" s="73">
        <v>3800</v>
      </c>
      <c r="K154" s="73">
        <f t="shared" si="136"/>
        <v>3800</v>
      </c>
      <c r="L154" s="73">
        <f t="shared" si="137"/>
        <v>3800</v>
      </c>
      <c r="M154" s="73">
        <f t="shared" si="138"/>
        <v>3800</v>
      </c>
      <c r="N154" s="73">
        <f t="shared" si="139"/>
        <v>3800</v>
      </c>
      <c r="O154" s="73">
        <f t="shared" si="140"/>
        <v>3800</v>
      </c>
      <c r="P154" s="73">
        <f t="shared" si="141"/>
        <v>3800</v>
      </c>
      <c r="Q154" s="73">
        <f t="shared" si="142"/>
        <v>3800</v>
      </c>
      <c r="R154" s="73">
        <f t="shared" si="143"/>
        <v>3800</v>
      </c>
      <c r="S154" s="73">
        <f t="shared" si="144"/>
        <v>3800</v>
      </c>
      <c r="T154" s="73">
        <f t="shared" si="145"/>
        <v>3800</v>
      </c>
      <c r="U154" s="73">
        <f t="shared" si="146"/>
        <v>3800</v>
      </c>
      <c r="V154" s="73">
        <f t="shared" si="147"/>
        <v>3800</v>
      </c>
      <c r="W154" s="73">
        <f t="shared" si="148"/>
        <v>3800</v>
      </c>
      <c r="X154" s="73">
        <f t="shared" si="149"/>
        <v>3800</v>
      </c>
      <c r="Y154" s="73">
        <f t="shared" si="150"/>
        <v>3800</v>
      </c>
      <c r="Z154" s="73">
        <f t="shared" si="151"/>
        <v>3800</v>
      </c>
      <c r="AB154" s="74"/>
    </row>
    <row r="155" spans="2:28" ht="29.25" customHeight="1">
      <c r="B155" s="7"/>
      <c r="C155" s="341"/>
      <c r="D155" s="343"/>
      <c r="E155" s="345"/>
      <c r="F155" s="347"/>
      <c r="G155" s="345"/>
      <c r="H155" s="345"/>
      <c r="I155" s="75" t="s">
        <v>40</v>
      </c>
      <c r="J155" s="75" t="str">
        <f t="shared" si="135"/>
        <v xml:space="preserve"> </v>
      </c>
      <c r="K155" s="75" t="str">
        <f t="shared" si="136"/>
        <v xml:space="preserve"> </v>
      </c>
      <c r="L155" s="75" t="str">
        <f t="shared" si="137"/>
        <v xml:space="preserve"> </v>
      </c>
      <c r="M155" s="75" t="str">
        <f t="shared" si="138"/>
        <v xml:space="preserve"> </v>
      </c>
      <c r="N155" s="75" t="str">
        <f t="shared" si="139"/>
        <v xml:space="preserve"> </v>
      </c>
      <c r="O155" s="75" t="str">
        <f t="shared" si="140"/>
        <v xml:space="preserve"> </v>
      </c>
      <c r="P155" s="75" t="str">
        <f t="shared" si="141"/>
        <v xml:space="preserve"> </v>
      </c>
      <c r="Q155" s="75" t="str">
        <f t="shared" si="142"/>
        <v xml:space="preserve"> </v>
      </c>
      <c r="R155" s="75" t="str">
        <f t="shared" si="143"/>
        <v xml:space="preserve"> </v>
      </c>
      <c r="S155" s="75" t="str">
        <f t="shared" si="144"/>
        <v xml:space="preserve"> </v>
      </c>
      <c r="T155" s="75" t="str">
        <f t="shared" si="145"/>
        <v xml:space="preserve"> </v>
      </c>
      <c r="U155" s="75" t="str">
        <f t="shared" si="146"/>
        <v xml:space="preserve"> </v>
      </c>
      <c r="V155" s="75" t="str">
        <f t="shared" si="147"/>
        <v xml:space="preserve"> </v>
      </c>
      <c r="W155" s="75" t="str">
        <f t="shared" si="148"/>
        <v xml:space="preserve"> </v>
      </c>
      <c r="X155" s="75" t="str">
        <f t="shared" si="149"/>
        <v xml:space="preserve"> </v>
      </c>
      <c r="Y155" s="75" t="str">
        <f t="shared" si="150"/>
        <v xml:space="preserve"> </v>
      </c>
      <c r="Z155" s="75" t="str">
        <f t="shared" si="151"/>
        <v xml:space="preserve"> </v>
      </c>
      <c r="AB155" s="74"/>
    </row>
    <row r="156" spans="2:28" ht="29.25" customHeight="1">
      <c r="B156" s="7"/>
      <c r="C156" s="340" t="s">
        <v>139</v>
      </c>
      <c r="D156" s="355" t="s">
        <v>140</v>
      </c>
      <c r="E156" s="344">
        <v>2018</v>
      </c>
      <c r="F156" s="346" t="s">
        <v>7</v>
      </c>
      <c r="G156" s="344" t="s">
        <v>48</v>
      </c>
      <c r="H156" s="344" t="s">
        <v>86</v>
      </c>
      <c r="I156" s="73">
        <v>0</v>
      </c>
      <c r="J156" s="73">
        <f t="shared" si="135"/>
        <v>0</v>
      </c>
      <c r="K156" s="73">
        <v>7500</v>
      </c>
      <c r="L156" s="73">
        <f t="shared" si="137"/>
        <v>7500</v>
      </c>
      <c r="M156" s="73">
        <f t="shared" si="138"/>
        <v>7500</v>
      </c>
      <c r="N156" s="73">
        <f t="shared" si="139"/>
        <v>7500</v>
      </c>
      <c r="O156" s="73">
        <f t="shared" si="140"/>
        <v>7500</v>
      </c>
      <c r="P156" s="73">
        <f t="shared" si="141"/>
        <v>7500</v>
      </c>
      <c r="Q156" s="73">
        <f t="shared" si="142"/>
        <v>7500</v>
      </c>
      <c r="R156" s="73">
        <f t="shared" si="143"/>
        <v>7500</v>
      </c>
      <c r="S156" s="73">
        <f t="shared" si="144"/>
        <v>7500</v>
      </c>
      <c r="T156" s="73">
        <f t="shared" si="145"/>
        <v>7500</v>
      </c>
      <c r="U156" s="73">
        <f t="shared" si="146"/>
        <v>7500</v>
      </c>
      <c r="V156" s="73">
        <f t="shared" si="147"/>
        <v>7500</v>
      </c>
      <c r="W156" s="73">
        <f t="shared" si="148"/>
        <v>7500</v>
      </c>
      <c r="X156" s="73">
        <f t="shared" si="149"/>
        <v>7500</v>
      </c>
      <c r="Y156" s="73">
        <f t="shared" si="150"/>
        <v>7500</v>
      </c>
      <c r="Z156" s="73">
        <f t="shared" si="151"/>
        <v>7500</v>
      </c>
      <c r="AB156" s="74"/>
    </row>
    <row r="157" spans="2:28" ht="29.25" customHeight="1">
      <c r="B157" s="7"/>
      <c r="C157" s="341"/>
      <c r="D157" s="343"/>
      <c r="E157" s="345"/>
      <c r="F157" s="347"/>
      <c r="G157" s="345"/>
      <c r="H157" s="345"/>
      <c r="I157" s="75" t="s">
        <v>40</v>
      </c>
      <c r="J157" s="75" t="str">
        <f t="shared" si="135"/>
        <v xml:space="preserve"> </v>
      </c>
      <c r="K157" s="75" t="str">
        <f t="shared" si="136"/>
        <v xml:space="preserve"> </v>
      </c>
      <c r="L157" s="75" t="str">
        <f t="shared" si="137"/>
        <v xml:space="preserve"> </v>
      </c>
      <c r="M157" s="75" t="str">
        <f t="shared" si="138"/>
        <v xml:space="preserve"> </v>
      </c>
      <c r="N157" s="75" t="str">
        <f t="shared" si="139"/>
        <v xml:space="preserve"> </v>
      </c>
      <c r="O157" s="75" t="str">
        <f t="shared" si="140"/>
        <v xml:space="preserve"> </v>
      </c>
      <c r="P157" s="75" t="str">
        <f t="shared" si="141"/>
        <v xml:space="preserve"> </v>
      </c>
      <c r="Q157" s="75" t="str">
        <f t="shared" si="142"/>
        <v xml:space="preserve"> </v>
      </c>
      <c r="R157" s="75" t="str">
        <f t="shared" si="143"/>
        <v xml:space="preserve"> </v>
      </c>
      <c r="S157" s="75" t="str">
        <f t="shared" si="144"/>
        <v xml:space="preserve"> </v>
      </c>
      <c r="T157" s="75" t="str">
        <f t="shared" si="145"/>
        <v xml:space="preserve"> </v>
      </c>
      <c r="U157" s="75" t="str">
        <f t="shared" si="146"/>
        <v xml:space="preserve"> </v>
      </c>
      <c r="V157" s="75" t="str">
        <f t="shared" si="147"/>
        <v xml:space="preserve"> </v>
      </c>
      <c r="W157" s="75" t="str">
        <f t="shared" si="148"/>
        <v xml:space="preserve"> </v>
      </c>
      <c r="X157" s="75" t="str">
        <f t="shared" si="149"/>
        <v xml:space="preserve"> </v>
      </c>
      <c r="Y157" s="75" t="str">
        <f t="shared" si="150"/>
        <v xml:space="preserve"> </v>
      </c>
      <c r="Z157" s="75" t="str">
        <f t="shared" si="151"/>
        <v xml:space="preserve"> </v>
      </c>
      <c r="AB157" s="74"/>
    </row>
    <row r="158" spans="2:28" ht="29.25" customHeight="1">
      <c r="B158" s="7"/>
      <c r="C158" s="340" t="s">
        <v>141</v>
      </c>
      <c r="D158" s="355" t="s">
        <v>142</v>
      </c>
      <c r="E158" s="344">
        <v>2013</v>
      </c>
      <c r="F158" s="346" t="s">
        <v>1</v>
      </c>
      <c r="G158" s="344" t="s">
        <v>48</v>
      </c>
      <c r="H158" s="344" t="s">
        <v>130</v>
      </c>
      <c r="I158" s="73">
        <v>0</v>
      </c>
      <c r="J158" s="73">
        <f t="shared" si="135"/>
        <v>0</v>
      </c>
      <c r="K158" s="73">
        <v>400</v>
      </c>
      <c r="L158" s="73">
        <f t="shared" si="137"/>
        <v>400</v>
      </c>
      <c r="M158" s="73">
        <f t="shared" si="138"/>
        <v>400</v>
      </c>
      <c r="N158" s="73">
        <f t="shared" si="139"/>
        <v>400</v>
      </c>
      <c r="O158" s="73">
        <f t="shared" si="140"/>
        <v>400</v>
      </c>
      <c r="P158" s="73">
        <f t="shared" si="141"/>
        <v>400</v>
      </c>
      <c r="Q158" s="73">
        <f t="shared" si="142"/>
        <v>400</v>
      </c>
      <c r="R158" s="73">
        <f t="shared" si="143"/>
        <v>400</v>
      </c>
      <c r="S158" s="73">
        <f t="shared" si="144"/>
        <v>400</v>
      </c>
      <c r="T158" s="73">
        <f t="shared" si="145"/>
        <v>400</v>
      </c>
      <c r="U158" s="73">
        <f t="shared" si="146"/>
        <v>400</v>
      </c>
      <c r="V158" s="73">
        <f t="shared" si="147"/>
        <v>400</v>
      </c>
      <c r="W158" s="73">
        <f t="shared" si="148"/>
        <v>400</v>
      </c>
      <c r="X158" s="73">
        <f t="shared" si="149"/>
        <v>400</v>
      </c>
      <c r="Y158" s="73">
        <f t="shared" si="150"/>
        <v>400</v>
      </c>
      <c r="Z158" s="73">
        <f t="shared" si="151"/>
        <v>400</v>
      </c>
      <c r="AB158" s="74"/>
    </row>
    <row r="159" spans="2:28" ht="29.25" customHeight="1">
      <c r="B159" s="7"/>
      <c r="C159" s="341"/>
      <c r="D159" s="343"/>
      <c r="E159" s="345"/>
      <c r="F159" s="347"/>
      <c r="G159" s="345"/>
      <c r="H159" s="345"/>
      <c r="I159" s="75" t="s">
        <v>40</v>
      </c>
      <c r="J159" s="75" t="str">
        <f t="shared" si="135"/>
        <v xml:space="preserve"> </v>
      </c>
      <c r="K159" s="75" t="str">
        <f t="shared" si="136"/>
        <v xml:space="preserve"> </v>
      </c>
      <c r="L159" s="75" t="str">
        <f t="shared" si="137"/>
        <v xml:space="preserve"> </v>
      </c>
      <c r="M159" s="75" t="str">
        <f t="shared" si="138"/>
        <v xml:space="preserve"> </v>
      </c>
      <c r="N159" s="75" t="str">
        <f t="shared" si="139"/>
        <v xml:space="preserve"> </v>
      </c>
      <c r="O159" s="75" t="str">
        <f t="shared" si="140"/>
        <v xml:space="preserve"> </v>
      </c>
      <c r="P159" s="75" t="str">
        <f t="shared" si="141"/>
        <v xml:space="preserve"> </v>
      </c>
      <c r="Q159" s="75" t="str">
        <f t="shared" si="142"/>
        <v xml:space="preserve"> </v>
      </c>
      <c r="R159" s="75" t="str">
        <f t="shared" si="143"/>
        <v xml:space="preserve"> </v>
      </c>
      <c r="S159" s="75" t="str">
        <f t="shared" si="144"/>
        <v xml:space="preserve"> </v>
      </c>
      <c r="T159" s="75" t="str">
        <f t="shared" si="145"/>
        <v xml:space="preserve"> </v>
      </c>
      <c r="U159" s="75" t="str">
        <f t="shared" si="146"/>
        <v xml:space="preserve"> </v>
      </c>
      <c r="V159" s="75" t="str">
        <f t="shared" si="147"/>
        <v xml:space="preserve"> </v>
      </c>
      <c r="W159" s="75" t="str">
        <f t="shared" si="148"/>
        <v xml:space="preserve"> </v>
      </c>
      <c r="X159" s="75" t="str">
        <f t="shared" si="149"/>
        <v xml:space="preserve"> </v>
      </c>
      <c r="Y159" s="75" t="str">
        <f t="shared" si="150"/>
        <v xml:space="preserve"> </v>
      </c>
      <c r="Z159" s="75" t="str">
        <f t="shared" si="151"/>
        <v xml:space="preserve"> </v>
      </c>
      <c r="AB159" s="74"/>
    </row>
    <row r="160" spans="2:28" ht="29.25" customHeight="1">
      <c r="B160" s="7"/>
      <c r="C160" s="340" t="s">
        <v>143</v>
      </c>
      <c r="D160" s="355" t="s">
        <v>144</v>
      </c>
      <c r="E160" s="344"/>
      <c r="F160" s="346" t="s">
        <v>1</v>
      </c>
      <c r="G160" s="344" t="s">
        <v>93</v>
      </c>
      <c r="H160" s="344" t="s">
        <v>93</v>
      </c>
      <c r="I160" s="73">
        <v>0</v>
      </c>
      <c r="J160" s="73">
        <v>4200</v>
      </c>
      <c r="K160" s="73">
        <f t="shared" si="136"/>
        <v>4200</v>
      </c>
      <c r="L160" s="73">
        <f t="shared" si="137"/>
        <v>4200</v>
      </c>
      <c r="M160" s="73">
        <f t="shared" si="138"/>
        <v>4200</v>
      </c>
      <c r="N160" s="73">
        <f t="shared" si="139"/>
        <v>4200</v>
      </c>
      <c r="O160" s="73">
        <f t="shared" si="140"/>
        <v>4200</v>
      </c>
      <c r="P160" s="73">
        <f t="shared" si="141"/>
        <v>4200</v>
      </c>
      <c r="Q160" s="73">
        <f t="shared" si="142"/>
        <v>4200</v>
      </c>
      <c r="R160" s="73">
        <f t="shared" si="143"/>
        <v>4200</v>
      </c>
      <c r="S160" s="73">
        <f t="shared" si="144"/>
        <v>4200</v>
      </c>
      <c r="T160" s="73">
        <f t="shared" si="145"/>
        <v>4200</v>
      </c>
      <c r="U160" s="73">
        <f t="shared" si="146"/>
        <v>4200</v>
      </c>
      <c r="V160" s="73">
        <f t="shared" si="147"/>
        <v>4200</v>
      </c>
      <c r="W160" s="73">
        <f t="shared" si="148"/>
        <v>4200</v>
      </c>
      <c r="X160" s="73">
        <f t="shared" si="149"/>
        <v>4200</v>
      </c>
      <c r="Y160" s="73">
        <f t="shared" si="150"/>
        <v>4200</v>
      </c>
      <c r="Z160" s="73">
        <f t="shared" si="151"/>
        <v>4200</v>
      </c>
      <c r="AB160" s="74"/>
    </row>
    <row r="161" spans="2:28" ht="29.25" customHeight="1">
      <c r="B161" s="7"/>
      <c r="C161" s="341"/>
      <c r="D161" s="343"/>
      <c r="E161" s="345"/>
      <c r="F161" s="347"/>
      <c r="G161" s="345"/>
      <c r="H161" s="345"/>
      <c r="I161" s="75" t="s">
        <v>40</v>
      </c>
      <c r="J161" s="75" t="str">
        <f t="shared" si="135"/>
        <v xml:space="preserve"> </v>
      </c>
      <c r="K161" s="75" t="str">
        <f t="shared" si="136"/>
        <v xml:space="preserve"> </v>
      </c>
      <c r="L161" s="75" t="str">
        <f t="shared" si="137"/>
        <v xml:space="preserve"> </v>
      </c>
      <c r="M161" s="75" t="str">
        <f t="shared" si="138"/>
        <v xml:space="preserve"> </v>
      </c>
      <c r="N161" s="75" t="str">
        <f t="shared" si="139"/>
        <v xml:space="preserve"> </v>
      </c>
      <c r="O161" s="75" t="str">
        <f t="shared" si="140"/>
        <v xml:space="preserve"> </v>
      </c>
      <c r="P161" s="75" t="str">
        <f t="shared" si="141"/>
        <v xml:space="preserve"> </v>
      </c>
      <c r="Q161" s="75" t="str">
        <f t="shared" si="142"/>
        <v xml:space="preserve"> </v>
      </c>
      <c r="R161" s="75" t="str">
        <f t="shared" si="143"/>
        <v xml:space="preserve"> </v>
      </c>
      <c r="S161" s="75" t="str">
        <f t="shared" si="144"/>
        <v xml:space="preserve"> </v>
      </c>
      <c r="T161" s="75" t="str">
        <f t="shared" si="145"/>
        <v xml:space="preserve"> </v>
      </c>
      <c r="U161" s="75" t="str">
        <f t="shared" si="146"/>
        <v xml:space="preserve"> </v>
      </c>
      <c r="V161" s="75" t="str">
        <f t="shared" si="147"/>
        <v xml:space="preserve"> </v>
      </c>
      <c r="W161" s="75" t="str">
        <f t="shared" si="148"/>
        <v xml:space="preserve"> </v>
      </c>
      <c r="X161" s="75" t="str">
        <f t="shared" si="149"/>
        <v xml:space="preserve"> </v>
      </c>
      <c r="Y161" s="75" t="str">
        <f t="shared" si="150"/>
        <v xml:space="preserve"> </v>
      </c>
      <c r="Z161" s="75" t="str">
        <f t="shared" si="151"/>
        <v xml:space="preserve"> </v>
      </c>
      <c r="AB161" s="74"/>
    </row>
    <row r="162" spans="2:28" ht="29.25" customHeight="1">
      <c r="B162" s="7"/>
      <c r="C162" s="340" t="s">
        <v>145</v>
      </c>
      <c r="D162" s="355" t="s">
        <v>146</v>
      </c>
      <c r="E162" s="344">
        <v>2012</v>
      </c>
      <c r="F162" s="346" t="s">
        <v>1</v>
      </c>
      <c r="G162" s="344" t="s">
        <v>48</v>
      </c>
      <c r="H162" s="344" t="s">
        <v>147</v>
      </c>
      <c r="I162" s="73">
        <v>0</v>
      </c>
      <c r="J162" s="73">
        <v>200</v>
      </c>
      <c r="K162" s="73">
        <f t="shared" si="136"/>
        <v>200</v>
      </c>
      <c r="L162" s="73">
        <f t="shared" si="137"/>
        <v>200</v>
      </c>
      <c r="M162" s="73">
        <f t="shared" si="138"/>
        <v>200</v>
      </c>
      <c r="N162" s="73">
        <f t="shared" si="139"/>
        <v>200</v>
      </c>
      <c r="O162" s="73">
        <f t="shared" si="140"/>
        <v>200</v>
      </c>
      <c r="P162" s="73">
        <f t="shared" si="141"/>
        <v>200</v>
      </c>
      <c r="Q162" s="73">
        <f t="shared" si="142"/>
        <v>200</v>
      </c>
      <c r="R162" s="73">
        <f t="shared" si="143"/>
        <v>200</v>
      </c>
      <c r="S162" s="73">
        <f t="shared" si="144"/>
        <v>200</v>
      </c>
      <c r="T162" s="73">
        <f t="shared" si="145"/>
        <v>200</v>
      </c>
      <c r="U162" s="73">
        <f t="shared" si="146"/>
        <v>200</v>
      </c>
      <c r="V162" s="73">
        <f t="shared" si="147"/>
        <v>200</v>
      </c>
      <c r="W162" s="73">
        <f t="shared" si="148"/>
        <v>200</v>
      </c>
      <c r="X162" s="73">
        <f t="shared" si="149"/>
        <v>200</v>
      </c>
      <c r="Y162" s="73">
        <f t="shared" si="150"/>
        <v>200</v>
      </c>
      <c r="Z162" s="73">
        <f t="shared" si="151"/>
        <v>200</v>
      </c>
      <c r="AB162" s="74"/>
    </row>
    <row r="163" spans="2:28" ht="29.25" customHeight="1">
      <c r="B163" s="7"/>
      <c r="C163" s="341"/>
      <c r="D163" s="343"/>
      <c r="E163" s="345"/>
      <c r="F163" s="347"/>
      <c r="G163" s="345"/>
      <c r="H163" s="345"/>
      <c r="I163" s="75" t="s">
        <v>40</v>
      </c>
      <c r="J163" s="75" t="str">
        <f t="shared" si="135"/>
        <v xml:space="preserve"> </v>
      </c>
      <c r="K163" s="75" t="str">
        <f t="shared" si="136"/>
        <v xml:space="preserve"> </v>
      </c>
      <c r="L163" s="75" t="str">
        <f t="shared" si="137"/>
        <v xml:space="preserve"> </v>
      </c>
      <c r="M163" s="75" t="str">
        <f t="shared" si="138"/>
        <v xml:space="preserve"> </v>
      </c>
      <c r="N163" s="75" t="str">
        <f t="shared" si="139"/>
        <v xml:space="preserve"> </v>
      </c>
      <c r="O163" s="75" t="str">
        <f t="shared" si="140"/>
        <v xml:space="preserve"> </v>
      </c>
      <c r="P163" s="75" t="str">
        <f t="shared" si="141"/>
        <v xml:space="preserve"> </v>
      </c>
      <c r="Q163" s="75" t="str">
        <f t="shared" si="142"/>
        <v xml:space="preserve"> </v>
      </c>
      <c r="R163" s="75" t="str">
        <f t="shared" si="143"/>
        <v xml:space="preserve"> </v>
      </c>
      <c r="S163" s="75" t="str">
        <f t="shared" si="144"/>
        <v xml:space="preserve"> </v>
      </c>
      <c r="T163" s="75" t="str">
        <f t="shared" si="145"/>
        <v xml:space="preserve"> </v>
      </c>
      <c r="U163" s="75" t="str">
        <f t="shared" si="146"/>
        <v xml:space="preserve"> </v>
      </c>
      <c r="V163" s="75" t="str">
        <f t="shared" si="147"/>
        <v xml:space="preserve"> </v>
      </c>
      <c r="W163" s="75" t="str">
        <f t="shared" si="148"/>
        <v xml:space="preserve"> </v>
      </c>
      <c r="X163" s="75" t="str">
        <f t="shared" si="149"/>
        <v xml:space="preserve"> </v>
      </c>
      <c r="Y163" s="75" t="str">
        <f t="shared" si="150"/>
        <v xml:space="preserve"> </v>
      </c>
      <c r="Z163" s="75" t="str">
        <f t="shared" si="151"/>
        <v xml:space="preserve"> </v>
      </c>
      <c r="AB163" s="74"/>
    </row>
    <row r="164" spans="2:28" ht="29.25" customHeight="1">
      <c r="B164" s="7"/>
      <c r="C164" s="340" t="s">
        <v>148</v>
      </c>
      <c r="D164" s="358" t="s">
        <v>149</v>
      </c>
      <c r="E164" s="360">
        <v>2012</v>
      </c>
      <c r="F164" s="362" t="s">
        <v>7</v>
      </c>
      <c r="G164" s="360" t="s">
        <v>48</v>
      </c>
      <c r="H164" s="360" t="s">
        <v>147</v>
      </c>
      <c r="I164" s="88">
        <v>0</v>
      </c>
      <c r="J164" s="88">
        <v>200</v>
      </c>
      <c r="K164" s="88">
        <f t="shared" si="136"/>
        <v>200</v>
      </c>
      <c r="L164" s="88">
        <f t="shared" si="137"/>
        <v>200</v>
      </c>
      <c r="M164" s="88">
        <f t="shared" si="138"/>
        <v>200</v>
      </c>
      <c r="N164" s="88">
        <f t="shared" si="139"/>
        <v>200</v>
      </c>
      <c r="O164" s="88">
        <f t="shared" si="140"/>
        <v>200</v>
      </c>
      <c r="P164" s="73">
        <f t="shared" si="141"/>
        <v>200</v>
      </c>
      <c r="Q164" s="73">
        <f t="shared" si="142"/>
        <v>200</v>
      </c>
      <c r="R164" s="73">
        <f t="shared" si="143"/>
        <v>200</v>
      </c>
      <c r="S164" s="73">
        <f t="shared" si="144"/>
        <v>200</v>
      </c>
      <c r="T164" s="73">
        <f t="shared" si="145"/>
        <v>200</v>
      </c>
      <c r="U164" s="73">
        <f t="shared" si="146"/>
        <v>200</v>
      </c>
      <c r="V164" s="73">
        <f t="shared" si="147"/>
        <v>200</v>
      </c>
      <c r="W164" s="73">
        <f t="shared" si="148"/>
        <v>200</v>
      </c>
      <c r="X164" s="73">
        <f t="shared" si="149"/>
        <v>200</v>
      </c>
      <c r="Y164" s="73">
        <f t="shared" si="150"/>
        <v>200</v>
      </c>
      <c r="Z164" s="73">
        <f t="shared" si="151"/>
        <v>200</v>
      </c>
      <c r="AB164" s="74"/>
    </row>
    <row r="165" spans="2:28" ht="29.25" customHeight="1">
      <c r="B165" s="7"/>
      <c r="C165" s="341"/>
      <c r="D165" s="359"/>
      <c r="E165" s="361"/>
      <c r="F165" s="363"/>
      <c r="G165" s="361"/>
      <c r="H165" s="361"/>
      <c r="I165" s="89" t="s">
        <v>40</v>
      </c>
      <c r="J165" s="89" t="str">
        <f t="shared" si="135"/>
        <v xml:space="preserve"> </v>
      </c>
      <c r="K165" s="89" t="str">
        <f t="shared" si="136"/>
        <v xml:space="preserve"> </v>
      </c>
      <c r="L165" s="89" t="str">
        <f t="shared" si="137"/>
        <v xml:space="preserve"> </v>
      </c>
      <c r="M165" s="89" t="str">
        <f t="shared" si="138"/>
        <v xml:space="preserve"> </v>
      </c>
      <c r="N165" s="89" t="str">
        <f t="shared" si="139"/>
        <v xml:space="preserve"> </v>
      </c>
      <c r="O165" s="89" t="str">
        <f t="shared" si="140"/>
        <v xml:space="preserve"> </v>
      </c>
      <c r="P165" s="75" t="str">
        <f t="shared" si="141"/>
        <v xml:space="preserve"> </v>
      </c>
      <c r="Q165" s="75" t="str">
        <f t="shared" si="142"/>
        <v xml:space="preserve"> </v>
      </c>
      <c r="R165" s="75" t="str">
        <f t="shared" si="143"/>
        <v xml:space="preserve"> </v>
      </c>
      <c r="S165" s="75" t="str">
        <f t="shared" si="144"/>
        <v xml:space="preserve"> </v>
      </c>
      <c r="T165" s="75" t="str">
        <f t="shared" si="145"/>
        <v xml:space="preserve"> </v>
      </c>
      <c r="U165" s="75" t="str">
        <f t="shared" si="146"/>
        <v xml:space="preserve"> </v>
      </c>
      <c r="V165" s="75" t="str">
        <f t="shared" si="147"/>
        <v xml:space="preserve"> </v>
      </c>
      <c r="W165" s="75" t="str">
        <f t="shared" si="148"/>
        <v xml:space="preserve"> </v>
      </c>
      <c r="X165" s="75" t="str">
        <f t="shared" si="149"/>
        <v xml:space="preserve"> </v>
      </c>
      <c r="Y165" s="75" t="str">
        <f t="shared" si="150"/>
        <v xml:space="preserve"> </v>
      </c>
      <c r="Z165" s="75" t="str">
        <f t="shared" si="151"/>
        <v xml:space="preserve"> </v>
      </c>
      <c r="AB165" s="74"/>
    </row>
    <row r="166" spans="2:28" ht="29.25" customHeight="1">
      <c r="B166" s="7"/>
      <c r="C166" s="340" t="s">
        <v>150</v>
      </c>
      <c r="D166" s="355" t="s">
        <v>151</v>
      </c>
      <c r="E166" s="344">
        <v>2013</v>
      </c>
      <c r="F166" s="346" t="s">
        <v>1</v>
      </c>
      <c r="G166" s="344" t="s">
        <v>147</v>
      </c>
      <c r="H166" s="344" t="s">
        <v>147</v>
      </c>
      <c r="I166" s="73">
        <v>0</v>
      </c>
      <c r="J166" s="73">
        <f t="shared" si="135"/>
        <v>0</v>
      </c>
      <c r="K166" s="73">
        <f t="shared" si="136"/>
        <v>0</v>
      </c>
      <c r="L166" s="73">
        <f t="shared" si="137"/>
        <v>0</v>
      </c>
      <c r="M166" s="73">
        <f t="shared" si="138"/>
        <v>0</v>
      </c>
      <c r="N166" s="73">
        <f t="shared" si="139"/>
        <v>0</v>
      </c>
      <c r="O166" s="73">
        <f t="shared" si="140"/>
        <v>0</v>
      </c>
      <c r="P166" s="90"/>
      <c r="Q166" s="90"/>
      <c r="R166" s="90"/>
      <c r="S166" s="90"/>
      <c r="T166" s="90"/>
      <c r="U166" s="90"/>
      <c r="V166" s="90"/>
      <c r="W166" s="90"/>
      <c r="X166" s="90"/>
      <c r="Y166" s="90"/>
      <c r="Z166" s="90"/>
      <c r="AB166" s="74"/>
    </row>
    <row r="167" spans="2:28" ht="29.25" customHeight="1">
      <c r="B167" s="7"/>
      <c r="C167" s="341"/>
      <c r="D167" s="343"/>
      <c r="E167" s="345"/>
      <c r="F167" s="347"/>
      <c r="G167" s="345"/>
      <c r="H167" s="345"/>
      <c r="I167" s="75" t="s">
        <v>40</v>
      </c>
      <c r="J167" s="75" t="str">
        <f t="shared" si="135"/>
        <v xml:space="preserve"> </v>
      </c>
      <c r="K167" s="75" t="str">
        <f t="shared" si="136"/>
        <v xml:space="preserve"> </v>
      </c>
      <c r="L167" s="75" t="str">
        <f t="shared" si="137"/>
        <v xml:space="preserve"> </v>
      </c>
      <c r="M167" s="75" t="str">
        <f t="shared" si="138"/>
        <v xml:space="preserve"> </v>
      </c>
      <c r="N167" s="75" t="str">
        <f t="shared" si="139"/>
        <v xml:space="preserve"> </v>
      </c>
      <c r="O167" s="75" t="str">
        <f t="shared" si="140"/>
        <v xml:space="preserve"> </v>
      </c>
      <c r="P167" s="90"/>
      <c r="Q167" s="90"/>
      <c r="R167" s="90"/>
      <c r="S167" s="90"/>
      <c r="T167" s="90"/>
      <c r="U167" s="90"/>
      <c r="V167" s="90"/>
      <c r="W167" s="90"/>
      <c r="X167" s="90"/>
      <c r="Y167" s="90"/>
      <c r="Z167" s="90"/>
      <c r="AB167" s="74"/>
    </row>
    <row r="168" spans="2:28" ht="29.25" customHeight="1">
      <c r="B168" s="7"/>
      <c r="C168" s="340" t="s">
        <v>152</v>
      </c>
      <c r="D168" s="355" t="s">
        <v>153</v>
      </c>
      <c r="E168" s="344">
        <v>2013</v>
      </c>
      <c r="F168" s="346" t="s">
        <v>1</v>
      </c>
      <c r="G168" s="344" t="s">
        <v>147</v>
      </c>
      <c r="H168" s="344" t="s">
        <v>147</v>
      </c>
      <c r="I168" s="73">
        <v>0</v>
      </c>
      <c r="J168" s="73">
        <f t="shared" si="135"/>
        <v>0</v>
      </c>
      <c r="K168" s="73">
        <f t="shared" si="136"/>
        <v>0</v>
      </c>
      <c r="L168" s="73">
        <f t="shared" si="137"/>
        <v>0</v>
      </c>
      <c r="M168" s="73">
        <f t="shared" si="138"/>
        <v>0</v>
      </c>
      <c r="N168" s="73">
        <f t="shared" si="139"/>
        <v>0</v>
      </c>
      <c r="O168" s="73">
        <f t="shared" si="140"/>
        <v>0</v>
      </c>
      <c r="P168" s="90"/>
      <c r="Q168" s="90"/>
      <c r="R168" s="90"/>
      <c r="S168" s="90"/>
      <c r="T168" s="90"/>
      <c r="U168" s="90"/>
      <c r="V168" s="90"/>
      <c r="W168" s="90"/>
      <c r="X168" s="90"/>
      <c r="Y168" s="90"/>
      <c r="Z168" s="90"/>
      <c r="AB168" s="74"/>
    </row>
    <row r="169" spans="2:28" ht="29.25" customHeight="1">
      <c r="B169" s="7"/>
      <c r="C169" s="341"/>
      <c r="D169" s="343"/>
      <c r="E169" s="345"/>
      <c r="F169" s="347"/>
      <c r="G169" s="345"/>
      <c r="H169" s="345"/>
      <c r="I169" s="75" t="s">
        <v>40</v>
      </c>
      <c r="J169" s="75" t="str">
        <f t="shared" si="135"/>
        <v xml:space="preserve"> </v>
      </c>
      <c r="K169" s="75" t="str">
        <f t="shared" si="136"/>
        <v xml:space="preserve"> </v>
      </c>
      <c r="L169" s="75" t="str">
        <f t="shared" si="137"/>
        <v xml:space="preserve"> </v>
      </c>
      <c r="M169" s="75" t="str">
        <f t="shared" si="138"/>
        <v xml:space="preserve"> </v>
      </c>
      <c r="N169" s="75" t="str">
        <f t="shared" si="139"/>
        <v xml:space="preserve"> </v>
      </c>
      <c r="O169" s="75" t="str">
        <f t="shared" si="140"/>
        <v xml:space="preserve"> </v>
      </c>
      <c r="P169" s="90"/>
      <c r="Q169" s="90"/>
      <c r="R169" s="90"/>
      <c r="S169" s="90"/>
      <c r="T169" s="90"/>
      <c r="U169" s="90"/>
      <c r="V169" s="90"/>
      <c r="W169" s="90"/>
      <c r="X169" s="90"/>
      <c r="Y169" s="90"/>
      <c r="Z169" s="90"/>
      <c r="AB169" s="74"/>
    </row>
    <row r="170" spans="2:28" ht="29.25" customHeight="1">
      <c r="B170" s="7"/>
      <c r="C170" s="340" t="s">
        <v>154</v>
      </c>
      <c r="D170" s="355" t="s">
        <v>155</v>
      </c>
      <c r="E170" s="344">
        <v>2013</v>
      </c>
      <c r="F170" s="346" t="s">
        <v>1</v>
      </c>
      <c r="G170" s="344" t="s">
        <v>147</v>
      </c>
      <c r="H170" s="344" t="s">
        <v>147</v>
      </c>
      <c r="I170" s="73">
        <v>0</v>
      </c>
      <c r="J170" s="73">
        <f t="shared" si="135"/>
        <v>0</v>
      </c>
      <c r="K170" s="73">
        <f t="shared" si="136"/>
        <v>0</v>
      </c>
      <c r="L170" s="73">
        <f t="shared" si="137"/>
        <v>0</v>
      </c>
      <c r="M170" s="73">
        <f t="shared" si="138"/>
        <v>0</v>
      </c>
      <c r="N170" s="73">
        <f t="shared" si="139"/>
        <v>0</v>
      </c>
      <c r="O170" s="73">
        <f t="shared" si="140"/>
        <v>0</v>
      </c>
      <c r="P170" s="90"/>
      <c r="Q170" s="90"/>
      <c r="R170" s="90"/>
      <c r="S170" s="90"/>
      <c r="T170" s="90"/>
      <c r="U170" s="90"/>
      <c r="V170" s="90"/>
      <c r="W170" s="90"/>
      <c r="X170" s="90"/>
      <c r="Y170" s="90"/>
      <c r="Z170" s="90"/>
      <c r="AB170" s="74"/>
    </row>
    <row r="171" spans="2:28" ht="51" customHeight="1">
      <c r="B171" s="7"/>
      <c r="C171" s="341"/>
      <c r="D171" s="343"/>
      <c r="E171" s="345"/>
      <c r="F171" s="347"/>
      <c r="G171" s="345"/>
      <c r="H171" s="345"/>
      <c r="I171" s="75" t="s">
        <v>40</v>
      </c>
      <c r="J171" s="75" t="str">
        <f t="shared" si="135"/>
        <v xml:space="preserve"> </v>
      </c>
      <c r="K171" s="75" t="str">
        <f t="shared" si="136"/>
        <v xml:space="preserve"> </v>
      </c>
      <c r="L171" s="75" t="str">
        <f t="shared" si="137"/>
        <v xml:space="preserve"> </v>
      </c>
      <c r="M171" s="75" t="str">
        <f t="shared" si="138"/>
        <v xml:space="preserve"> </v>
      </c>
      <c r="N171" s="75" t="str">
        <f t="shared" si="139"/>
        <v xml:space="preserve"> </v>
      </c>
      <c r="O171" s="75" t="str">
        <f t="shared" si="140"/>
        <v xml:space="preserve"> </v>
      </c>
      <c r="P171" s="90"/>
      <c r="Q171" s="90"/>
      <c r="R171" s="90"/>
      <c r="S171" s="90"/>
      <c r="T171" s="90"/>
      <c r="U171" s="90"/>
      <c r="V171" s="90"/>
      <c r="W171" s="90"/>
      <c r="X171" s="90"/>
      <c r="Y171" s="90"/>
      <c r="Z171" s="90"/>
      <c r="AB171" s="74"/>
    </row>
    <row r="172" spans="2:28" ht="29.25" customHeight="1">
      <c r="B172" s="7"/>
      <c r="C172" s="340" t="s">
        <v>156</v>
      </c>
      <c r="D172" s="355" t="s">
        <v>157</v>
      </c>
      <c r="E172" s="344">
        <v>2012</v>
      </c>
      <c r="F172" s="346" t="s">
        <v>4</v>
      </c>
      <c r="G172" s="348" t="s">
        <v>242</v>
      </c>
      <c r="H172" s="344" t="s">
        <v>130</v>
      </c>
      <c r="I172" s="73">
        <v>0</v>
      </c>
      <c r="J172" s="73">
        <f t="shared" si="135"/>
        <v>0</v>
      </c>
      <c r="K172" s="73">
        <f t="shared" si="136"/>
        <v>0</v>
      </c>
      <c r="L172" s="73">
        <f t="shared" si="137"/>
        <v>0</v>
      </c>
      <c r="M172" s="73">
        <f t="shared" si="138"/>
        <v>0</v>
      </c>
      <c r="N172" s="73">
        <f t="shared" si="139"/>
        <v>0</v>
      </c>
      <c r="O172" s="73">
        <f t="shared" si="140"/>
        <v>0</v>
      </c>
      <c r="P172" s="90"/>
      <c r="Q172" s="90"/>
      <c r="R172" s="90"/>
      <c r="S172" s="90"/>
      <c r="T172" s="90"/>
      <c r="U172" s="90"/>
      <c r="V172" s="90"/>
      <c r="W172" s="90"/>
      <c r="X172" s="90"/>
      <c r="Y172" s="90"/>
      <c r="Z172" s="90"/>
      <c r="AB172" s="74"/>
    </row>
    <row r="173" spans="2:28" ht="29.25" customHeight="1">
      <c r="B173" s="7"/>
      <c r="C173" s="341"/>
      <c r="D173" s="343"/>
      <c r="E173" s="345"/>
      <c r="F173" s="347"/>
      <c r="G173" s="345"/>
      <c r="H173" s="345"/>
      <c r="I173" s="75" t="s">
        <v>40</v>
      </c>
      <c r="J173" s="75" t="str">
        <f t="shared" si="135"/>
        <v xml:space="preserve"> </v>
      </c>
      <c r="K173" s="75" t="str">
        <f t="shared" si="136"/>
        <v xml:space="preserve"> </v>
      </c>
      <c r="L173" s="75" t="str">
        <f t="shared" si="137"/>
        <v xml:space="preserve"> </v>
      </c>
      <c r="M173" s="75" t="str">
        <f t="shared" si="138"/>
        <v xml:space="preserve"> </v>
      </c>
      <c r="N173" s="75" t="str">
        <f t="shared" si="139"/>
        <v xml:space="preserve"> </v>
      </c>
      <c r="O173" s="75" t="str">
        <f t="shared" si="140"/>
        <v xml:space="preserve"> </v>
      </c>
      <c r="P173" s="90"/>
      <c r="Q173" s="90"/>
      <c r="R173" s="90"/>
      <c r="S173" s="90"/>
      <c r="T173" s="90"/>
      <c r="U173" s="90"/>
      <c r="V173" s="90"/>
      <c r="W173" s="90"/>
      <c r="X173" s="90"/>
      <c r="Y173" s="90"/>
      <c r="Z173" s="90"/>
      <c r="AB173" s="74"/>
    </row>
    <row r="174" spans="2:28" ht="29.25" customHeight="1">
      <c r="B174" s="7"/>
      <c r="C174" s="340" t="s">
        <v>158</v>
      </c>
      <c r="D174" s="355" t="s">
        <v>159</v>
      </c>
      <c r="E174" s="344">
        <v>2017</v>
      </c>
      <c r="F174" s="346" t="s">
        <v>1</v>
      </c>
      <c r="G174" s="344" t="s">
        <v>48</v>
      </c>
      <c r="H174" s="344" t="s">
        <v>48</v>
      </c>
      <c r="I174" s="73">
        <v>0</v>
      </c>
      <c r="J174" s="73">
        <f t="shared" si="135"/>
        <v>0</v>
      </c>
      <c r="K174" s="73">
        <f t="shared" si="136"/>
        <v>0</v>
      </c>
      <c r="L174" s="73">
        <f t="shared" si="137"/>
        <v>0</v>
      </c>
      <c r="M174" s="73">
        <f t="shared" si="138"/>
        <v>0</v>
      </c>
      <c r="N174" s="73">
        <f t="shared" si="139"/>
        <v>0</v>
      </c>
      <c r="O174" s="73">
        <f t="shared" si="140"/>
        <v>0</v>
      </c>
      <c r="P174" s="90"/>
      <c r="Q174" s="90"/>
      <c r="R174" s="90"/>
      <c r="S174" s="90"/>
      <c r="T174" s="90"/>
      <c r="U174" s="90"/>
      <c r="V174" s="90"/>
      <c r="W174" s="90"/>
      <c r="X174" s="90"/>
      <c r="Y174" s="90"/>
      <c r="Z174" s="90"/>
      <c r="AB174" s="74"/>
    </row>
    <row r="175" spans="2:28" ht="39.75" customHeight="1">
      <c r="B175" s="7"/>
      <c r="C175" s="341"/>
      <c r="D175" s="343"/>
      <c r="E175" s="345"/>
      <c r="F175" s="347"/>
      <c r="G175" s="345"/>
      <c r="H175" s="345"/>
      <c r="I175" s="75" t="s">
        <v>40</v>
      </c>
      <c r="J175" s="75" t="str">
        <f t="shared" si="135"/>
        <v xml:space="preserve"> </v>
      </c>
      <c r="K175" s="75" t="str">
        <f t="shared" si="136"/>
        <v xml:space="preserve"> </v>
      </c>
      <c r="L175" s="75" t="str">
        <f t="shared" si="137"/>
        <v xml:space="preserve"> </v>
      </c>
      <c r="M175" s="75" t="str">
        <f t="shared" si="138"/>
        <v xml:space="preserve"> </v>
      </c>
      <c r="N175" s="75" t="str">
        <f t="shared" si="139"/>
        <v xml:space="preserve"> </v>
      </c>
      <c r="O175" s="75" t="str">
        <f t="shared" si="140"/>
        <v xml:space="preserve"> </v>
      </c>
      <c r="P175" s="90"/>
      <c r="Q175" s="90"/>
      <c r="R175" s="90"/>
      <c r="S175" s="90"/>
      <c r="T175" s="90"/>
      <c r="U175" s="90"/>
      <c r="V175" s="90"/>
      <c r="W175" s="90"/>
      <c r="X175" s="90"/>
      <c r="Y175" s="90"/>
      <c r="Z175" s="90"/>
      <c r="AB175" s="74"/>
    </row>
    <row r="176" spans="2:28" ht="29.25" customHeight="1">
      <c r="B176" s="7"/>
      <c r="C176" s="340" t="s">
        <v>160</v>
      </c>
      <c r="D176" s="355" t="s">
        <v>161</v>
      </c>
      <c r="E176" s="344">
        <v>2012</v>
      </c>
      <c r="F176" s="346" t="s">
        <v>1</v>
      </c>
      <c r="G176" s="348" t="s">
        <v>480</v>
      </c>
      <c r="H176" s="344" t="s">
        <v>130</v>
      </c>
      <c r="I176" s="73">
        <v>0</v>
      </c>
      <c r="J176" s="73">
        <f t="shared" si="135"/>
        <v>0</v>
      </c>
      <c r="K176" s="73">
        <f t="shared" si="136"/>
        <v>0</v>
      </c>
      <c r="L176" s="73">
        <f t="shared" si="137"/>
        <v>0</v>
      </c>
      <c r="M176" s="73">
        <f t="shared" si="138"/>
        <v>0</v>
      </c>
      <c r="N176" s="73">
        <f t="shared" si="139"/>
        <v>0</v>
      </c>
      <c r="O176" s="73">
        <f t="shared" si="140"/>
        <v>0</v>
      </c>
      <c r="P176" s="90"/>
      <c r="Q176" s="90"/>
      <c r="R176" s="90"/>
      <c r="S176" s="90"/>
      <c r="T176" s="90"/>
      <c r="U176" s="90"/>
      <c r="V176" s="90"/>
      <c r="W176" s="90"/>
      <c r="X176" s="90"/>
      <c r="Y176" s="90"/>
      <c r="Z176" s="90"/>
      <c r="AB176" s="74"/>
    </row>
    <row r="177" spans="2:28" ht="36" customHeight="1">
      <c r="B177" s="7"/>
      <c r="C177" s="341"/>
      <c r="D177" s="343"/>
      <c r="E177" s="345"/>
      <c r="F177" s="347"/>
      <c r="G177" s="345"/>
      <c r="H177" s="345"/>
      <c r="I177" s="75" t="s">
        <v>40</v>
      </c>
      <c r="J177" s="75" t="str">
        <f t="shared" si="135"/>
        <v xml:space="preserve"> </v>
      </c>
      <c r="K177" s="75" t="str">
        <f t="shared" si="136"/>
        <v xml:space="preserve"> </v>
      </c>
      <c r="L177" s="75" t="str">
        <f t="shared" si="137"/>
        <v xml:space="preserve"> </v>
      </c>
      <c r="M177" s="75" t="str">
        <f t="shared" si="138"/>
        <v xml:space="preserve"> </v>
      </c>
      <c r="N177" s="75" t="str">
        <f t="shared" si="139"/>
        <v xml:space="preserve"> </v>
      </c>
      <c r="O177" s="75" t="str">
        <f t="shared" si="140"/>
        <v xml:space="preserve"> </v>
      </c>
      <c r="P177" s="90"/>
      <c r="Q177" s="90"/>
      <c r="R177" s="90"/>
      <c r="S177" s="90"/>
      <c r="T177" s="90"/>
      <c r="U177" s="90"/>
      <c r="V177" s="90"/>
      <c r="W177" s="90"/>
      <c r="X177" s="90"/>
      <c r="Y177" s="90"/>
      <c r="Z177" s="90"/>
      <c r="AB177" s="74"/>
    </row>
    <row r="178" spans="2:28" ht="29.25" customHeight="1">
      <c r="B178" s="7"/>
      <c r="C178" s="340" t="s">
        <v>162</v>
      </c>
      <c r="D178" s="355" t="s">
        <v>163</v>
      </c>
      <c r="E178" s="344">
        <v>2015</v>
      </c>
      <c r="F178" s="346" t="s">
        <v>1</v>
      </c>
      <c r="G178" s="344" t="s">
        <v>164</v>
      </c>
      <c r="H178" s="344" t="s">
        <v>165</v>
      </c>
      <c r="I178" s="73">
        <v>0</v>
      </c>
      <c r="J178" s="73">
        <f t="shared" si="135"/>
        <v>0</v>
      </c>
      <c r="K178" s="73">
        <f t="shared" si="136"/>
        <v>0</v>
      </c>
      <c r="L178" s="73">
        <f t="shared" si="137"/>
        <v>0</v>
      </c>
      <c r="M178" s="73">
        <f t="shared" si="138"/>
        <v>0</v>
      </c>
      <c r="N178" s="73">
        <f t="shared" si="139"/>
        <v>0</v>
      </c>
      <c r="O178" s="73">
        <f t="shared" si="140"/>
        <v>0</v>
      </c>
      <c r="P178" s="90"/>
      <c r="Q178" s="90"/>
      <c r="R178" s="90"/>
      <c r="S178" s="90"/>
      <c r="T178" s="90"/>
      <c r="U178" s="90"/>
      <c r="V178" s="90"/>
      <c r="W178" s="90"/>
      <c r="X178" s="90"/>
      <c r="Y178" s="90"/>
      <c r="Z178" s="90"/>
      <c r="AB178" s="74"/>
    </row>
    <row r="179" spans="2:28" ht="29.25" customHeight="1">
      <c r="B179" s="7"/>
      <c r="C179" s="341"/>
      <c r="D179" s="343"/>
      <c r="E179" s="345"/>
      <c r="F179" s="347"/>
      <c r="G179" s="345"/>
      <c r="H179" s="345"/>
      <c r="I179" s="75" t="s">
        <v>40</v>
      </c>
      <c r="J179" s="75" t="str">
        <f t="shared" si="135"/>
        <v xml:space="preserve"> </v>
      </c>
      <c r="K179" s="75" t="str">
        <f t="shared" si="136"/>
        <v xml:space="preserve"> </v>
      </c>
      <c r="L179" s="75" t="str">
        <f t="shared" si="137"/>
        <v xml:space="preserve"> </v>
      </c>
      <c r="M179" s="75" t="str">
        <f t="shared" si="138"/>
        <v xml:space="preserve"> </v>
      </c>
      <c r="N179" s="75" t="str">
        <f t="shared" si="139"/>
        <v xml:space="preserve"> </v>
      </c>
      <c r="O179" s="75" t="str">
        <f t="shared" si="140"/>
        <v xml:space="preserve"> </v>
      </c>
      <c r="P179" s="90"/>
      <c r="Q179" s="90"/>
      <c r="R179" s="90"/>
      <c r="S179" s="90"/>
      <c r="T179" s="90"/>
      <c r="U179" s="90"/>
      <c r="V179" s="90"/>
      <c r="W179" s="90"/>
      <c r="X179" s="90"/>
      <c r="Y179" s="90"/>
      <c r="Z179" s="90"/>
      <c r="AB179" s="74"/>
    </row>
    <row r="180" spans="2:28" ht="29.25" customHeight="1">
      <c r="B180" s="7"/>
      <c r="C180" s="340" t="s">
        <v>166</v>
      </c>
      <c r="D180" s="342" t="s">
        <v>500</v>
      </c>
      <c r="E180" s="344">
        <v>2019</v>
      </c>
      <c r="F180" s="346" t="s">
        <v>7</v>
      </c>
      <c r="G180" s="344" t="s">
        <v>93</v>
      </c>
      <c r="H180" s="344" t="s">
        <v>93</v>
      </c>
      <c r="I180" s="73">
        <v>0</v>
      </c>
      <c r="J180" s="73">
        <f t="shared" si="135"/>
        <v>0</v>
      </c>
      <c r="K180" s="73">
        <f t="shared" si="136"/>
        <v>0</v>
      </c>
      <c r="L180" s="73">
        <f t="shared" si="137"/>
        <v>0</v>
      </c>
      <c r="M180" s="73">
        <f t="shared" si="138"/>
        <v>0</v>
      </c>
      <c r="N180" s="73">
        <f t="shared" si="139"/>
        <v>0</v>
      </c>
      <c r="O180" s="73">
        <f t="shared" si="140"/>
        <v>0</v>
      </c>
      <c r="P180" s="90"/>
      <c r="Q180" s="90"/>
      <c r="R180" s="90"/>
      <c r="S180" s="90"/>
      <c r="T180" s="90"/>
      <c r="U180" s="90"/>
      <c r="V180" s="90"/>
      <c r="W180" s="90"/>
      <c r="X180" s="90"/>
      <c r="Y180" s="90"/>
      <c r="Z180" s="90"/>
      <c r="AB180" s="74"/>
    </row>
    <row r="181" spans="2:28" ht="36.75" customHeight="1">
      <c r="B181" s="7"/>
      <c r="C181" s="341"/>
      <c r="D181" s="343"/>
      <c r="E181" s="345"/>
      <c r="F181" s="347"/>
      <c r="G181" s="345"/>
      <c r="H181" s="345"/>
      <c r="I181" s="75" t="s">
        <v>40</v>
      </c>
      <c r="J181" s="75" t="str">
        <f t="shared" si="135"/>
        <v xml:space="preserve"> </v>
      </c>
      <c r="K181" s="75" t="str">
        <f t="shared" si="136"/>
        <v xml:space="preserve"> </v>
      </c>
      <c r="L181" s="75" t="str">
        <f t="shared" si="137"/>
        <v xml:space="preserve"> </v>
      </c>
      <c r="M181" s="75" t="str">
        <f t="shared" si="138"/>
        <v xml:space="preserve"> </v>
      </c>
      <c r="N181" s="75" t="str">
        <f t="shared" si="139"/>
        <v xml:space="preserve"> </v>
      </c>
      <c r="O181" s="75" t="str">
        <f t="shared" si="140"/>
        <v xml:space="preserve"> </v>
      </c>
      <c r="P181" s="90"/>
      <c r="Q181" s="90"/>
      <c r="R181" s="90"/>
      <c r="S181" s="90"/>
      <c r="T181" s="90"/>
      <c r="U181" s="90"/>
      <c r="V181" s="90"/>
      <c r="W181" s="90"/>
      <c r="X181" s="90"/>
      <c r="Y181" s="90"/>
      <c r="Z181" s="90"/>
      <c r="AB181" s="74"/>
    </row>
    <row r="182" spans="2:28" ht="29.25" customHeight="1">
      <c r="B182" s="7"/>
      <c r="C182" s="340" t="s">
        <v>167</v>
      </c>
      <c r="D182" s="355" t="s">
        <v>168</v>
      </c>
      <c r="E182" s="344">
        <v>2015</v>
      </c>
      <c r="F182" s="346" t="s">
        <v>1</v>
      </c>
      <c r="G182" s="348" t="s">
        <v>483</v>
      </c>
      <c r="H182" s="344" t="s">
        <v>125</v>
      </c>
      <c r="I182" s="73">
        <v>0</v>
      </c>
      <c r="J182" s="73">
        <f t="shared" si="135"/>
        <v>0</v>
      </c>
      <c r="K182" s="73">
        <f t="shared" si="136"/>
        <v>0</v>
      </c>
      <c r="L182" s="73">
        <f t="shared" si="137"/>
        <v>0</v>
      </c>
      <c r="M182" s="73">
        <f t="shared" si="138"/>
        <v>0</v>
      </c>
      <c r="N182" s="73">
        <f t="shared" si="139"/>
        <v>0</v>
      </c>
      <c r="O182" s="73">
        <f t="shared" si="140"/>
        <v>0</v>
      </c>
      <c r="P182" s="90"/>
      <c r="Q182" s="90"/>
      <c r="R182" s="90"/>
      <c r="S182" s="90"/>
      <c r="T182" s="90"/>
      <c r="U182" s="90"/>
      <c r="V182" s="90"/>
      <c r="W182" s="90"/>
      <c r="X182" s="90"/>
      <c r="Y182" s="90"/>
      <c r="Z182" s="90"/>
      <c r="AB182" s="74"/>
    </row>
    <row r="183" spans="2:28" ht="39" customHeight="1">
      <c r="B183" s="7"/>
      <c r="C183" s="341"/>
      <c r="D183" s="343"/>
      <c r="E183" s="345"/>
      <c r="F183" s="347"/>
      <c r="G183" s="345"/>
      <c r="H183" s="345"/>
      <c r="I183" s="75" t="s">
        <v>40</v>
      </c>
      <c r="J183" s="75" t="str">
        <f t="shared" si="135"/>
        <v xml:space="preserve"> </v>
      </c>
      <c r="K183" s="75" t="str">
        <f t="shared" si="136"/>
        <v xml:space="preserve"> </v>
      </c>
      <c r="L183" s="75" t="str">
        <f t="shared" si="137"/>
        <v xml:space="preserve"> </v>
      </c>
      <c r="M183" s="75" t="str">
        <f t="shared" si="138"/>
        <v xml:space="preserve"> </v>
      </c>
      <c r="N183" s="75" t="str">
        <f t="shared" si="139"/>
        <v xml:space="preserve"> </v>
      </c>
      <c r="O183" s="75" t="str">
        <f t="shared" si="140"/>
        <v xml:space="preserve"> </v>
      </c>
      <c r="P183" s="90"/>
      <c r="Q183" s="90"/>
      <c r="R183" s="90"/>
      <c r="S183" s="90"/>
      <c r="T183" s="90"/>
      <c r="U183" s="90"/>
      <c r="V183" s="90"/>
      <c r="W183" s="90"/>
      <c r="X183" s="90"/>
      <c r="Y183" s="90"/>
      <c r="Z183" s="90"/>
      <c r="AB183" s="74"/>
    </row>
    <row r="184" spans="2:28" ht="29.25" customHeight="1">
      <c r="B184" s="7"/>
      <c r="C184" s="340" t="s">
        <v>169</v>
      </c>
      <c r="D184" s="355" t="s">
        <v>170</v>
      </c>
      <c r="E184" s="344">
        <v>2016</v>
      </c>
      <c r="F184" s="346" t="s">
        <v>1</v>
      </c>
      <c r="G184" s="344" t="s">
        <v>83</v>
      </c>
      <c r="H184" s="344" t="s">
        <v>171</v>
      </c>
      <c r="I184" s="73">
        <v>0</v>
      </c>
      <c r="J184" s="73">
        <f t="shared" ref="J184:J191" si="152">I184</f>
        <v>0</v>
      </c>
      <c r="K184" s="73">
        <f t="shared" ref="K184:K191" si="153">J184</f>
        <v>0</v>
      </c>
      <c r="L184" s="73">
        <f t="shared" ref="L184:L191" si="154">K184</f>
        <v>0</v>
      </c>
      <c r="M184" s="73">
        <f t="shared" ref="M184:M191" si="155">L184</f>
        <v>0</v>
      </c>
      <c r="N184" s="73">
        <f t="shared" ref="N184:N191" si="156">M184</f>
        <v>0</v>
      </c>
      <c r="O184" s="73">
        <f t="shared" ref="O184:O191" si="157">N184</f>
        <v>0</v>
      </c>
      <c r="P184" s="90"/>
      <c r="Q184" s="90"/>
      <c r="R184" s="90"/>
      <c r="S184" s="90"/>
      <c r="T184" s="90"/>
      <c r="U184" s="90"/>
      <c r="V184" s="90"/>
      <c r="W184" s="90"/>
      <c r="X184" s="90"/>
      <c r="Y184" s="90"/>
      <c r="Z184" s="90"/>
      <c r="AB184" s="74"/>
    </row>
    <row r="185" spans="2:28" ht="29.25" customHeight="1">
      <c r="B185" s="7"/>
      <c r="C185" s="341"/>
      <c r="D185" s="343"/>
      <c r="E185" s="345"/>
      <c r="F185" s="347"/>
      <c r="G185" s="345"/>
      <c r="H185" s="345"/>
      <c r="I185" s="75" t="s">
        <v>40</v>
      </c>
      <c r="J185" s="75" t="str">
        <f t="shared" si="152"/>
        <v xml:space="preserve"> </v>
      </c>
      <c r="K185" s="75" t="str">
        <f t="shared" si="153"/>
        <v xml:space="preserve"> </v>
      </c>
      <c r="L185" s="75" t="str">
        <f t="shared" si="154"/>
        <v xml:space="preserve"> </v>
      </c>
      <c r="M185" s="75" t="str">
        <f t="shared" si="155"/>
        <v xml:space="preserve"> </v>
      </c>
      <c r="N185" s="75" t="str">
        <f t="shared" si="156"/>
        <v xml:space="preserve"> </v>
      </c>
      <c r="O185" s="75" t="str">
        <f t="shared" si="157"/>
        <v xml:space="preserve"> </v>
      </c>
      <c r="P185" s="90"/>
      <c r="Q185" s="90"/>
      <c r="R185" s="90"/>
      <c r="S185" s="90"/>
      <c r="T185" s="90"/>
      <c r="U185" s="90"/>
      <c r="V185" s="90"/>
      <c r="W185" s="90"/>
      <c r="X185" s="90"/>
      <c r="Y185" s="90"/>
      <c r="Z185" s="90"/>
      <c r="AB185" s="74"/>
    </row>
    <row r="186" spans="2:28" ht="29.25" customHeight="1">
      <c r="B186" s="7"/>
      <c r="C186" s="340" t="s">
        <v>172</v>
      </c>
      <c r="D186" s="355" t="s">
        <v>173</v>
      </c>
      <c r="E186" s="344">
        <v>2016</v>
      </c>
      <c r="F186" s="346" t="s">
        <v>1</v>
      </c>
      <c r="G186" s="344" t="s">
        <v>83</v>
      </c>
      <c r="H186" s="344" t="s">
        <v>86</v>
      </c>
      <c r="I186" s="73">
        <v>0</v>
      </c>
      <c r="J186" s="73">
        <f t="shared" si="152"/>
        <v>0</v>
      </c>
      <c r="K186" s="73">
        <f t="shared" si="153"/>
        <v>0</v>
      </c>
      <c r="L186" s="73">
        <f t="shared" si="154"/>
        <v>0</v>
      </c>
      <c r="M186" s="73">
        <f t="shared" si="155"/>
        <v>0</v>
      </c>
      <c r="N186" s="73">
        <f t="shared" si="156"/>
        <v>0</v>
      </c>
      <c r="O186" s="73">
        <f t="shared" si="157"/>
        <v>0</v>
      </c>
      <c r="P186" s="90"/>
      <c r="Q186" s="90"/>
      <c r="R186" s="90"/>
      <c r="S186" s="90"/>
      <c r="T186" s="90"/>
      <c r="U186" s="90"/>
      <c r="V186" s="90"/>
      <c r="W186" s="90"/>
      <c r="X186" s="90"/>
      <c r="Y186" s="90"/>
      <c r="Z186" s="90"/>
      <c r="AB186" s="74"/>
    </row>
    <row r="187" spans="2:28" ht="29.25" customHeight="1">
      <c r="B187" s="7"/>
      <c r="C187" s="341"/>
      <c r="D187" s="343"/>
      <c r="E187" s="345"/>
      <c r="F187" s="347"/>
      <c r="G187" s="345"/>
      <c r="H187" s="345"/>
      <c r="I187" s="75" t="s">
        <v>40</v>
      </c>
      <c r="J187" s="75" t="str">
        <f t="shared" si="152"/>
        <v xml:space="preserve"> </v>
      </c>
      <c r="K187" s="75" t="str">
        <f t="shared" si="153"/>
        <v xml:space="preserve"> </v>
      </c>
      <c r="L187" s="75" t="str">
        <f t="shared" si="154"/>
        <v xml:space="preserve"> </v>
      </c>
      <c r="M187" s="75" t="str">
        <f t="shared" si="155"/>
        <v xml:space="preserve"> </v>
      </c>
      <c r="N187" s="75" t="str">
        <f t="shared" si="156"/>
        <v xml:space="preserve"> </v>
      </c>
      <c r="O187" s="75" t="str">
        <f t="shared" si="157"/>
        <v xml:space="preserve"> </v>
      </c>
      <c r="P187" s="90"/>
      <c r="Q187" s="90"/>
      <c r="R187" s="90"/>
      <c r="S187" s="90"/>
      <c r="T187" s="90"/>
      <c r="U187" s="90"/>
      <c r="V187" s="90"/>
      <c r="W187" s="90"/>
      <c r="X187" s="90"/>
      <c r="Y187" s="90"/>
      <c r="Z187" s="90"/>
      <c r="AB187" s="74"/>
    </row>
    <row r="188" spans="2:28" ht="29.25" customHeight="1">
      <c r="B188" s="7"/>
      <c r="C188" s="340" t="s">
        <v>174</v>
      </c>
      <c r="D188" s="342" t="s">
        <v>484</v>
      </c>
      <c r="E188" s="344">
        <v>2014</v>
      </c>
      <c r="F188" s="346" t="s">
        <v>1</v>
      </c>
      <c r="G188" s="344" t="s">
        <v>48</v>
      </c>
      <c r="H188" s="344" t="s">
        <v>175</v>
      </c>
      <c r="I188" s="73">
        <v>0</v>
      </c>
      <c r="J188" s="73">
        <f t="shared" si="152"/>
        <v>0</v>
      </c>
      <c r="K188" s="73">
        <f t="shared" si="153"/>
        <v>0</v>
      </c>
      <c r="L188" s="73">
        <f t="shared" si="154"/>
        <v>0</v>
      </c>
      <c r="M188" s="73">
        <f t="shared" si="155"/>
        <v>0</v>
      </c>
      <c r="N188" s="73">
        <f t="shared" si="156"/>
        <v>0</v>
      </c>
      <c r="O188" s="73">
        <f t="shared" si="157"/>
        <v>0</v>
      </c>
      <c r="P188" s="90"/>
      <c r="Q188" s="90"/>
      <c r="R188" s="90"/>
      <c r="S188" s="90"/>
      <c r="T188" s="90"/>
      <c r="U188" s="90"/>
      <c r="V188" s="90"/>
      <c r="W188" s="90"/>
      <c r="X188" s="90"/>
      <c r="Y188" s="90"/>
      <c r="Z188" s="90"/>
      <c r="AB188" s="74"/>
    </row>
    <row r="189" spans="2:28" ht="18" customHeight="1">
      <c r="B189" s="7"/>
      <c r="C189" s="341"/>
      <c r="D189" s="343"/>
      <c r="E189" s="345"/>
      <c r="F189" s="347"/>
      <c r="G189" s="345"/>
      <c r="H189" s="345"/>
      <c r="I189" s="75" t="s">
        <v>40</v>
      </c>
      <c r="J189" s="75" t="str">
        <f t="shared" si="152"/>
        <v xml:space="preserve"> </v>
      </c>
      <c r="K189" s="75" t="str">
        <f t="shared" si="153"/>
        <v xml:space="preserve"> </v>
      </c>
      <c r="L189" s="75" t="str">
        <f t="shared" si="154"/>
        <v xml:space="preserve"> </v>
      </c>
      <c r="M189" s="75" t="str">
        <f t="shared" si="155"/>
        <v xml:space="preserve"> </v>
      </c>
      <c r="N189" s="75" t="str">
        <f t="shared" si="156"/>
        <v xml:space="preserve"> </v>
      </c>
      <c r="O189" s="75" t="str">
        <f t="shared" si="157"/>
        <v xml:space="preserve"> </v>
      </c>
      <c r="P189" s="90"/>
      <c r="Q189" s="90"/>
      <c r="R189" s="90"/>
      <c r="S189" s="90"/>
      <c r="T189" s="90"/>
      <c r="U189" s="90"/>
      <c r="V189" s="90"/>
      <c r="W189" s="90"/>
      <c r="X189" s="90"/>
      <c r="Y189" s="90"/>
      <c r="Z189" s="90"/>
      <c r="AB189" s="74"/>
    </row>
    <row r="190" spans="2:28" ht="29.25" customHeight="1">
      <c r="B190" s="7"/>
      <c r="C190" s="340" t="s">
        <v>176</v>
      </c>
      <c r="D190" s="342" t="s">
        <v>485</v>
      </c>
      <c r="E190" s="356"/>
      <c r="F190" s="346" t="s">
        <v>7</v>
      </c>
      <c r="G190" s="344" t="s">
        <v>93</v>
      </c>
      <c r="H190" s="344" t="s">
        <v>93</v>
      </c>
      <c r="I190" s="73">
        <v>0</v>
      </c>
      <c r="J190" s="73">
        <f t="shared" si="152"/>
        <v>0</v>
      </c>
      <c r="K190" s="73">
        <f t="shared" si="153"/>
        <v>0</v>
      </c>
      <c r="L190" s="73">
        <f t="shared" si="154"/>
        <v>0</v>
      </c>
      <c r="M190" s="73">
        <f t="shared" si="155"/>
        <v>0</v>
      </c>
      <c r="N190" s="73">
        <f t="shared" si="156"/>
        <v>0</v>
      </c>
      <c r="O190" s="73">
        <f t="shared" si="157"/>
        <v>0</v>
      </c>
      <c r="P190" s="73">
        <f>O190</f>
        <v>0</v>
      </c>
      <c r="Q190" s="73">
        <f t="shared" ref="Q190:Q191" si="158">P190</f>
        <v>0</v>
      </c>
      <c r="R190" s="73">
        <f t="shared" ref="R190:R191" si="159">Q190</f>
        <v>0</v>
      </c>
      <c r="S190" s="73">
        <f t="shared" ref="S190:S191" si="160">R190</f>
        <v>0</v>
      </c>
      <c r="T190" s="73">
        <f t="shared" ref="T190:T191" si="161">S190</f>
        <v>0</v>
      </c>
      <c r="U190" s="73">
        <f t="shared" ref="U190:U191" si="162">T190</f>
        <v>0</v>
      </c>
      <c r="V190" s="73">
        <f t="shared" ref="V190:V191" si="163">U190</f>
        <v>0</v>
      </c>
      <c r="W190" s="73">
        <f t="shared" ref="W190:W191" si="164">V190</f>
        <v>0</v>
      </c>
      <c r="X190" s="73">
        <f t="shared" ref="X190:X191" si="165">W190</f>
        <v>0</v>
      </c>
      <c r="Y190" s="73">
        <f t="shared" ref="Y190:Y191" si="166">X190</f>
        <v>0</v>
      </c>
      <c r="Z190" s="73">
        <f t="shared" ref="Z190:Z191" si="167">Y190</f>
        <v>0</v>
      </c>
      <c r="AB190" s="74"/>
    </row>
    <row r="191" spans="2:28" ht="19.5" customHeight="1">
      <c r="B191" s="7"/>
      <c r="C191" s="341"/>
      <c r="D191" s="343"/>
      <c r="E191" s="357"/>
      <c r="F191" s="347"/>
      <c r="G191" s="345"/>
      <c r="H191" s="345"/>
      <c r="I191" s="75" t="s">
        <v>40</v>
      </c>
      <c r="J191" s="75" t="str">
        <f t="shared" si="152"/>
        <v xml:space="preserve"> </v>
      </c>
      <c r="K191" s="75" t="str">
        <f t="shared" si="153"/>
        <v xml:space="preserve"> </v>
      </c>
      <c r="L191" s="75" t="str">
        <f t="shared" si="154"/>
        <v xml:space="preserve"> </v>
      </c>
      <c r="M191" s="75" t="str">
        <f t="shared" si="155"/>
        <v xml:space="preserve"> </v>
      </c>
      <c r="N191" s="75" t="str">
        <f t="shared" si="156"/>
        <v xml:space="preserve"> </v>
      </c>
      <c r="O191" s="75" t="str">
        <f t="shared" si="157"/>
        <v xml:space="preserve"> </v>
      </c>
      <c r="P191" s="75" t="str">
        <f>O191</f>
        <v xml:space="preserve"> </v>
      </c>
      <c r="Q191" s="75" t="str">
        <f t="shared" si="158"/>
        <v xml:space="preserve"> </v>
      </c>
      <c r="R191" s="75" t="str">
        <f t="shared" si="159"/>
        <v xml:space="preserve"> </v>
      </c>
      <c r="S191" s="75" t="str">
        <f t="shared" si="160"/>
        <v xml:space="preserve"> </v>
      </c>
      <c r="T191" s="75" t="str">
        <f t="shared" si="161"/>
        <v xml:space="preserve"> </v>
      </c>
      <c r="U191" s="75" t="str">
        <f t="shared" si="162"/>
        <v xml:space="preserve"> </v>
      </c>
      <c r="V191" s="75" t="str">
        <f t="shared" si="163"/>
        <v xml:space="preserve"> </v>
      </c>
      <c r="W191" s="75" t="str">
        <f t="shared" si="164"/>
        <v xml:space="preserve"> </v>
      </c>
      <c r="X191" s="75" t="str">
        <f t="shared" si="165"/>
        <v xml:space="preserve"> </v>
      </c>
      <c r="Y191" s="75" t="str">
        <f t="shared" si="166"/>
        <v xml:space="preserve"> </v>
      </c>
      <c r="Z191" s="75" t="str">
        <f t="shared" si="167"/>
        <v xml:space="preserve"> </v>
      </c>
      <c r="AB191" s="74"/>
    </row>
    <row r="192" spans="2:28" ht="42.75" customHeight="1">
      <c r="B192" s="7"/>
      <c r="C192" s="349" t="s">
        <v>403</v>
      </c>
      <c r="D192" s="342" t="s">
        <v>486</v>
      </c>
      <c r="E192" s="344">
        <v>2020</v>
      </c>
      <c r="F192" s="352" t="s">
        <v>1</v>
      </c>
      <c r="G192" s="348" t="s">
        <v>372</v>
      </c>
      <c r="H192" s="348" t="s">
        <v>487</v>
      </c>
      <c r="I192" s="73">
        <v>0</v>
      </c>
      <c r="J192" s="73">
        <f t="shared" si="135"/>
        <v>0</v>
      </c>
      <c r="K192" s="73">
        <f t="shared" si="136"/>
        <v>0</v>
      </c>
      <c r="L192" s="73">
        <f t="shared" si="137"/>
        <v>0</v>
      </c>
      <c r="M192" s="73">
        <f t="shared" si="138"/>
        <v>0</v>
      </c>
      <c r="N192" s="73">
        <f t="shared" si="139"/>
        <v>0</v>
      </c>
      <c r="O192" s="73">
        <f t="shared" si="140"/>
        <v>0</v>
      </c>
      <c r="P192" s="90"/>
      <c r="Q192" s="90"/>
      <c r="R192" s="90"/>
      <c r="S192" s="90"/>
      <c r="T192" s="90"/>
      <c r="U192" s="90"/>
      <c r="V192" s="90"/>
      <c r="W192" s="90"/>
      <c r="X192" s="90"/>
      <c r="Y192" s="90"/>
      <c r="Z192" s="90"/>
      <c r="AB192" s="74"/>
    </row>
    <row r="193" spans="2:28" ht="46.5" customHeight="1">
      <c r="B193" s="7"/>
      <c r="C193" s="341"/>
      <c r="D193" s="343"/>
      <c r="E193" s="345"/>
      <c r="F193" s="347"/>
      <c r="G193" s="345"/>
      <c r="H193" s="345"/>
      <c r="I193" s="75" t="s">
        <v>40</v>
      </c>
      <c r="J193" s="75" t="str">
        <f t="shared" si="135"/>
        <v xml:space="preserve"> </v>
      </c>
      <c r="K193" s="75" t="str">
        <f t="shared" si="136"/>
        <v xml:space="preserve"> </v>
      </c>
      <c r="L193" s="75" t="str">
        <f t="shared" si="137"/>
        <v xml:space="preserve"> </v>
      </c>
      <c r="M193" s="75" t="str">
        <f t="shared" si="138"/>
        <v xml:space="preserve"> </v>
      </c>
      <c r="N193" s="75" t="str">
        <f t="shared" si="139"/>
        <v xml:space="preserve"> </v>
      </c>
      <c r="O193" s="75" t="str">
        <f t="shared" si="140"/>
        <v xml:space="preserve"> </v>
      </c>
      <c r="P193" s="90"/>
      <c r="Q193" s="90"/>
      <c r="R193" s="90"/>
      <c r="S193" s="90"/>
      <c r="T193" s="90"/>
      <c r="U193" s="90"/>
      <c r="V193" s="90"/>
      <c r="W193" s="90"/>
      <c r="X193" s="90"/>
      <c r="Y193" s="90"/>
      <c r="Z193" s="90"/>
      <c r="AB193" s="74"/>
    </row>
    <row r="194" spans="2:28" ht="29.25" hidden="1" customHeight="1">
      <c r="B194" s="7"/>
      <c r="C194" s="349" t="s">
        <v>404</v>
      </c>
      <c r="D194" s="355"/>
      <c r="E194" s="344"/>
      <c r="F194" s="346"/>
      <c r="G194" s="344"/>
      <c r="H194" s="344"/>
      <c r="I194" s="73">
        <v>0</v>
      </c>
      <c r="J194" s="73"/>
      <c r="K194" s="73">
        <f t="shared" si="136"/>
        <v>0</v>
      </c>
      <c r="L194" s="73">
        <f t="shared" si="137"/>
        <v>0</v>
      </c>
      <c r="M194" s="73">
        <f t="shared" si="138"/>
        <v>0</v>
      </c>
      <c r="N194" s="73">
        <f t="shared" si="139"/>
        <v>0</v>
      </c>
      <c r="O194" s="73">
        <f t="shared" si="140"/>
        <v>0</v>
      </c>
      <c r="P194" s="90"/>
      <c r="Q194" s="90"/>
      <c r="R194" s="90"/>
      <c r="S194" s="90"/>
      <c r="T194" s="90"/>
      <c r="U194" s="90"/>
      <c r="V194" s="90"/>
      <c r="W194" s="90"/>
      <c r="X194" s="90"/>
      <c r="Y194" s="90"/>
      <c r="Z194" s="90"/>
      <c r="AB194" s="74"/>
    </row>
    <row r="195" spans="2:28" ht="29.25" hidden="1" customHeight="1">
      <c r="B195" s="7"/>
      <c r="C195" s="341"/>
      <c r="D195" s="343"/>
      <c r="E195" s="345"/>
      <c r="F195" s="347"/>
      <c r="G195" s="345"/>
      <c r="H195" s="345"/>
      <c r="I195" s="75" t="s">
        <v>40</v>
      </c>
      <c r="J195" s="75" t="str">
        <f t="shared" si="135"/>
        <v xml:space="preserve"> </v>
      </c>
      <c r="K195" s="75" t="str">
        <f t="shared" si="136"/>
        <v xml:space="preserve"> </v>
      </c>
      <c r="L195" s="75" t="str">
        <f t="shared" si="137"/>
        <v xml:space="preserve"> </v>
      </c>
      <c r="M195" s="75" t="str">
        <f t="shared" si="138"/>
        <v xml:space="preserve"> </v>
      </c>
      <c r="N195" s="75" t="str">
        <f t="shared" si="139"/>
        <v xml:space="preserve"> </v>
      </c>
      <c r="O195" s="75" t="str">
        <f t="shared" si="140"/>
        <v xml:space="preserve"> </v>
      </c>
      <c r="P195" s="90"/>
      <c r="Q195" s="90"/>
      <c r="R195" s="90"/>
      <c r="S195" s="90"/>
      <c r="T195" s="90"/>
      <c r="U195" s="90"/>
      <c r="V195" s="90"/>
      <c r="W195" s="90"/>
      <c r="X195" s="90"/>
      <c r="Y195" s="90"/>
      <c r="Z195" s="90"/>
      <c r="AB195" s="74"/>
    </row>
    <row r="196" spans="2:28" ht="29.25" hidden="1" customHeight="1">
      <c r="B196" s="7"/>
      <c r="C196" s="349" t="s">
        <v>405</v>
      </c>
      <c r="D196" s="355"/>
      <c r="E196" s="344"/>
      <c r="F196" s="346"/>
      <c r="G196" s="344"/>
      <c r="H196" s="344"/>
      <c r="I196" s="73">
        <v>0</v>
      </c>
      <c r="J196" s="73">
        <f t="shared" si="135"/>
        <v>0</v>
      </c>
      <c r="K196" s="73">
        <f t="shared" si="136"/>
        <v>0</v>
      </c>
      <c r="L196" s="73">
        <f t="shared" si="137"/>
        <v>0</v>
      </c>
      <c r="M196" s="73">
        <f t="shared" si="138"/>
        <v>0</v>
      </c>
      <c r="N196" s="73">
        <f t="shared" si="139"/>
        <v>0</v>
      </c>
      <c r="O196" s="73">
        <f t="shared" si="140"/>
        <v>0</v>
      </c>
      <c r="P196" s="90"/>
      <c r="Q196" s="90"/>
      <c r="R196" s="90"/>
      <c r="S196" s="90"/>
      <c r="T196" s="90"/>
      <c r="U196" s="90"/>
      <c r="V196" s="90"/>
      <c r="W196" s="90"/>
      <c r="X196" s="90"/>
      <c r="Y196" s="90"/>
      <c r="Z196" s="90"/>
      <c r="AB196" s="74"/>
    </row>
    <row r="197" spans="2:28" ht="29.25" hidden="1" customHeight="1">
      <c r="B197" s="7"/>
      <c r="C197" s="341"/>
      <c r="D197" s="343"/>
      <c r="E197" s="345"/>
      <c r="F197" s="347"/>
      <c r="G197" s="345"/>
      <c r="H197" s="345"/>
      <c r="I197" s="75" t="s">
        <v>40</v>
      </c>
      <c r="J197" s="75" t="str">
        <f t="shared" si="135"/>
        <v xml:space="preserve"> </v>
      </c>
      <c r="K197" s="75" t="str">
        <f t="shared" si="136"/>
        <v xml:space="preserve"> </v>
      </c>
      <c r="L197" s="75" t="str">
        <f t="shared" si="137"/>
        <v xml:space="preserve"> </v>
      </c>
      <c r="M197" s="75" t="str">
        <f t="shared" si="138"/>
        <v xml:space="preserve"> </v>
      </c>
      <c r="N197" s="75" t="str">
        <f t="shared" si="139"/>
        <v xml:space="preserve"> </v>
      </c>
      <c r="O197" s="75" t="str">
        <f t="shared" si="140"/>
        <v xml:space="preserve"> </v>
      </c>
      <c r="P197" s="90"/>
      <c r="Q197" s="90"/>
      <c r="R197" s="90"/>
      <c r="S197" s="90"/>
      <c r="T197" s="90"/>
      <c r="U197" s="90"/>
      <c r="V197" s="90"/>
      <c r="W197" s="90"/>
      <c r="X197" s="90"/>
      <c r="Y197" s="90"/>
      <c r="Z197" s="90"/>
      <c r="AB197" s="74"/>
    </row>
    <row r="198" spans="2:28" ht="29.25" hidden="1" customHeight="1">
      <c r="B198" s="7"/>
      <c r="C198" s="349" t="s">
        <v>406</v>
      </c>
      <c r="D198" s="355"/>
      <c r="E198" s="344"/>
      <c r="F198" s="346"/>
      <c r="G198" s="344"/>
      <c r="H198" s="344"/>
      <c r="I198" s="73">
        <v>0</v>
      </c>
      <c r="J198" s="73">
        <f t="shared" si="135"/>
        <v>0</v>
      </c>
      <c r="K198" s="73">
        <f t="shared" si="136"/>
        <v>0</v>
      </c>
      <c r="L198" s="73">
        <f t="shared" si="137"/>
        <v>0</v>
      </c>
      <c r="M198" s="73">
        <f t="shared" si="138"/>
        <v>0</v>
      </c>
      <c r="N198" s="73">
        <f t="shared" si="139"/>
        <v>0</v>
      </c>
      <c r="O198" s="73">
        <f t="shared" si="140"/>
        <v>0</v>
      </c>
      <c r="P198" s="73">
        <f>O198</f>
        <v>0</v>
      </c>
      <c r="Q198" s="73">
        <f t="shared" si="142"/>
        <v>0</v>
      </c>
      <c r="R198" s="73">
        <f t="shared" si="143"/>
        <v>0</v>
      </c>
      <c r="S198" s="73">
        <f t="shared" si="144"/>
        <v>0</v>
      </c>
      <c r="T198" s="73">
        <f t="shared" si="145"/>
        <v>0</v>
      </c>
      <c r="U198" s="73">
        <f t="shared" si="146"/>
        <v>0</v>
      </c>
      <c r="V198" s="73">
        <f t="shared" si="147"/>
        <v>0</v>
      </c>
      <c r="W198" s="73">
        <f t="shared" si="148"/>
        <v>0</v>
      </c>
      <c r="X198" s="73">
        <f t="shared" si="149"/>
        <v>0</v>
      </c>
      <c r="Y198" s="73">
        <f t="shared" si="150"/>
        <v>0</v>
      </c>
      <c r="Z198" s="73">
        <f t="shared" si="151"/>
        <v>0</v>
      </c>
      <c r="AB198" s="74"/>
    </row>
    <row r="199" spans="2:28" ht="29.25" hidden="1" customHeight="1">
      <c r="B199" s="7"/>
      <c r="C199" s="341"/>
      <c r="D199" s="343"/>
      <c r="E199" s="345"/>
      <c r="F199" s="347"/>
      <c r="G199" s="345"/>
      <c r="H199" s="345"/>
      <c r="I199" s="75" t="s">
        <v>40</v>
      </c>
      <c r="J199" s="75" t="str">
        <f t="shared" si="135"/>
        <v xml:space="preserve"> </v>
      </c>
      <c r="K199" s="75" t="str">
        <f t="shared" si="136"/>
        <v xml:space="preserve"> </v>
      </c>
      <c r="L199" s="75" t="str">
        <f t="shared" si="137"/>
        <v xml:space="preserve"> </v>
      </c>
      <c r="M199" s="75" t="str">
        <f t="shared" si="138"/>
        <v xml:space="preserve"> </v>
      </c>
      <c r="N199" s="75" t="str">
        <f t="shared" si="139"/>
        <v xml:space="preserve"> </v>
      </c>
      <c r="O199" s="75" t="str">
        <f t="shared" si="140"/>
        <v xml:space="preserve"> </v>
      </c>
      <c r="P199" s="75" t="str">
        <f>O199</f>
        <v xml:space="preserve"> </v>
      </c>
      <c r="Q199" s="75" t="str">
        <f t="shared" si="142"/>
        <v xml:space="preserve"> </v>
      </c>
      <c r="R199" s="75" t="str">
        <f t="shared" si="143"/>
        <v xml:space="preserve"> </v>
      </c>
      <c r="S199" s="75" t="str">
        <f t="shared" si="144"/>
        <v xml:space="preserve"> </v>
      </c>
      <c r="T199" s="75" t="str">
        <f t="shared" si="145"/>
        <v xml:space="preserve"> </v>
      </c>
      <c r="U199" s="75" t="str">
        <f t="shared" si="146"/>
        <v xml:space="preserve"> </v>
      </c>
      <c r="V199" s="75" t="str">
        <f t="shared" si="147"/>
        <v xml:space="preserve"> </v>
      </c>
      <c r="W199" s="75" t="str">
        <f t="shared" si="148"/>
        <v xml:space="preserve"> </v>
      </c>
      <c r="X199" s="75" t="str">
        <f t="shared" si="149"/>
        <v xml:space="preserve"> </v>
      </c>
      <c r="Y199" s="75" t="str">
        <f t="shared" si="150"/>
        <v xml:space="preserve"> </v>
      </c>
      <c r="Z199" s="75" t="str">
        <f t="shared" si="151"/>
        <v xml:space="preserve"> </v>
      </c>
      <c r="AB199" s="74"/>
    </row>
    <row r="200" spans="2:28" ht="15" customHeight="1">
      <c r="B200" s="7"/>
      <c r="C200" s="79"/>
      <c r="D200" s="57"/>
      <c r="E200" s="91"/>
      <c r="F200" s="91"/>
      <c r="G200" s="91"/>
      <c r="H200" s="91"/>
      <c r="I200" s="92"/>
      <c r="J200" s="93"/>
      <c r="K200" s="93"/>
    </row>
    <row r="201" spans="2:28" ht="39" customHeight="1" thickBot="1">
      <c r="B201" s="7"/>
      <c r="C201" s="59"/>
      <c r="D201" s="80" t="s">
        <v>177</v>
      </c>
      <c r="E201" s="81"/>
      <c r="F201" s="81"/>
      <c r="G201" s="81"/>
      <c r="H201" s="81"/>
      <c r="I201" s="81"/>
      <c r="J201" s="81"/>
      <c r="K201" s="82"/>
      <c r="L201" s="61"/>
      <c r="M201" s="61"/>
      <c r="N201" s="61"/>
      <c r="O201" s="61"/>
      <c r="P201" s="61"/>
      <c r="Q201" s="61"/>
      <c r="R201" s="61"/>
      <c r="S201" s="61"/>
      <c r="T201" s="61"/>
      <c r="U201" s="61"/>
      <c r="V201" s="61"/>
      <c r="W201" s="61"/>
      <c r="X201" s="61"/>
      <c r="Y201" s="61"/>
      <c r="Z201" s="61"/>
    </row>
    <row r="202" spans="2:28" ht="22.5" customHeight="1">
      <c r="B202" s="7"/>
      <c r="C202" s="62"/>
      <c r="D202" s="83" t="s">
        <v>178</v>
      </c>
      <c r="E202" s="84"/>
      <c r="F202" s="84"/>
      <c r="G202" s="84"/>
      <c r="H202" s="84"/>
      <c r="I202" s="84"/>
      <c r="J202" s="84"/>
      <c r="K202" s="85"/>
      <c r="L202" s="64"/>
      <c r="M202" s="64"/>
      <c r="N202" s="64"/>
      <c r="O202" s="64"/>
      <c r="P202" s="64"/>
      <c r="Q202" s="64"/>
      <c r="R202" s="64"/>
      <c r="S202" s="64"/>
      <c r="T202" s="64"/>
      <c r="U202" s="64"/>
      <c r="V202" s="64"/>
      <c r="W202" s="64"/>
      <c r="X202" s="64"/>
      <c r="Y202" s="64"/>
      <c r="Z202" s="64"/>
    </row>
    <row r="203" spans="2:28" ht="38.25" customHeight="1">
      <c r="B203" s="7"/>
      <c r="C203" s="364" t="s">
        <v>31</v>
      </c>
      <c r="D203" s="364" t="s">
        <v>32</v>
      </c>
      <c r="E203" s="364" t="s">
        <v>33</v>
      </c>
      <c r="F203" s="364" t="str">
        <f>F$25</f>
        <v>Status der 
Umsetzung</v>
      </c>
      <c r="G203" s="364" t="s">
        <v>35</v>
      </c>
      <c r="H203" s="364" t="s">
        <v>36</v>
      </c>
      <c r="I203" s="66" t="str">
        <f t="shared" ref="I203:Z203" si="168">I25</f>
        <v/>
      </c>
      <c r="J203" s="66" t="str">
        <f t="shared" si="168"/>
        <v/>
      </c>
      <c r="K203" s="66" t="str">
        <f t="shared" si="168"/>
        <v/>
      </c>
      <c r="L203" s="66" t="str">
        <f t="shared" si="168"/>
        <v/>
      </c>
      <c r="M203" s="66" t="str">
        <f t="shared" si="168"/>
        <v>Ziele CO2 &amp; Kompetenzen</v>
      </c>
      <c r="N203" s="66" t="str">
        <f t="shared" si="168"/>
        <v/>
      </c>
      <c r="O203" s="66" t="str">
        <f t="shared" si="168"/>
        <v/>
      </c>
      <c r="P203" s="66" t="str">
        <f t="shared" si="168"/>
        <v/>
      </c>
      <c r="Q203" s="66" t="str">
        <f t="shared" si="168"/>
        <v/>
      </c>
      <c r="R203" s="66" t="str">
        <f t="shared" si="168"/>
        <v/>
      </c>
      <c r="S203" s="66" t="str">
        <f t="shared" si="168"/>
        <v/>
      </c>
      <c r="T203" s="66" t="str">
        <f t="shared" si="168"/>
        <v/>
      </c>
      <c r="U203" s="66" t="str">
        <f t="shared" si="168"/>
        <v/>
      </c>
      <c r="V203" s="66" t="str">
        <f t="shared" si="168"/>
        <v/>
      </c>
      <c r="W203" s="66" t="str">
        <f t="shared" si="168"/>
        <v/>
      </c>
      <c r="X203" s="66" t="str">
        <f t="shared" si="168"/>
        <v/>
      </c>
      <c r="Y203" s="66" t="str">
        <f t="shared" si="168"/>
        <v/>
      </c>
      <c r="Z203" s="66" t="str">
        <f t="shared" si="168"/>
        <v/>
      </c>
    </row>
    <row r="204" spans="2:28" ht="14.25" customHeight="1">
      <c r="B204" s="7"/>
      <c r="C204" s="364"/>
      <c r="D204" s="364"/>
      <c r="E204" s="364"/>
      <c r="F204" s="364"/>
      <c r="G204" s="364"/>
      <c r="H204" s="364"/>
      <c r="I204" s="67">
        <f>$I$9</f>
        <v>2010</v>
      </c>
      <c r="J204" s="67">
        <f>J$9</f>
        <v>2013</v>
      </c>
      <c r="K204" s="67">
        <f>K$9</f>
        <v>2020</v>
      </c>
      <c r="L204" s="67">
        <f>L$9</f>
        <v>2022</v>
      </c>
      <c r="M204" s="67">
        <f>L204+2</f>
        <v>2024</v>
      </c>
      <c r="N204" s="67">
        <f>M204+2</f>
        <v>2026</v>
      </c>
      <c r="O204" s="67">
        <f>N204+2</f>
        <v>2028</v>
      </c>
      <c r="P204" s="67">
        <f>O204+2</f>
        <v>2030</v>
      </c>
      <c r="Q204" s="67">
        <f t="shared" ref="Q204:V204" si="169">P204+2</f>
        <v>2032</v>
      </c>
      <c r="R204" s="67">
        <f t="shared" si="169"/>
        <v>2034</v>
      </c>
      <c r="S204" s="67">
        <f t="shared" si="169"/>
        <v>2036</v>
      </c>
      <c r="T204" s="67">
        <f t="shared" si="169"/>
        <v>2038</v>
      </c>
      <c r="U204" s="67">
        <f t="shared" si="169"/>
        <v>2040</v>
      </c>
      <c r="V204" s="67">
        <f t="shared" si="169"/>
        <v>2042</v>
      </c>
      <c r="W204" s="67">
        <f>V204+2</f>
        <v>2044</v>
      </c>
      <c r="X204" s="67">
        <f>W204+2</f>
        <v>2046</v>
      </c>
      <c r="Y204" s="67">
        <f>X204+2</f>
        <v>2048</v>
      </c>
      <c r="Z204" s="67">
        <f>Y204+2</f>
        <v>2050</v>
      </c>
    </row>
    <row r="205" spans="2:28" ht="24" customHeight="1">
      <c r="B205" s="7"/>
      <c r="C205" s="68"/>
      <c r="D205" s="70"/>
      <c r="E205" s="86"/>
      <c r="F205" s="86"/>
      <c r="G205" s="86"/>
      <c r="H205" s="87" t="s">
        <v>37</v>
      </c>
      <c r="I205" s="72">
        <f t="shared" ref="I205:O205" si="170">SUM(I206:I243)</f>
        <v>0</v>
      </c>
      <c r="J205" s="72">
        <f t="shared" si="170"/>
        <v>3400</v>
      </c>
      <c r="K205" s="72">
        <f t="shared" si="170"/>
        <v>3800</v>
      </c>
      <c r="L205" s="72">
        <f t="shared" si="170"/>
        <v>3800</v>
      </c>
      <c r="M205" s="72">
        <f t="shared" si="170"/>
        <v>3800</v>
      </c>
      <c r="N205" s="72">
        <f t="shared" si="170"/>
        <v>3800</v>
      </c>
      <c r="O205" s="72">
        <f t="shared" si="170"/>
        <v>3800</v>
      </c>
      <c r="P205" s="72">
        <f t="shared" ref="P205:Z205" si="171">SUM(P206:P235)</f>
        <v>3400</v>
      </c>
      <c r="Q205" s="72">
        <f t="shared" si="171"/>
        <v>3400</v>
      </c>
      <c r="R205" s="72">
        <f t="shared" si="171"/>
        <v>3400</v>
      </c>
      <c r="S205" s="72">
        <f t="shared" si="171"/>
        <v>3400</v>
      </c>
      <c r="T205" s="72">
        <f t="shared" si="171"/>
        <v>3400</v>
      </c>
      <c r="U205" s="72">
        <f t="shared" si="171"/>
        <v>3400</v>
      </c>
      <c r="V205" s="72">
        <f t="shared" si="171"/>
        <v>3400</v>
      </c>
      <c r="W205" s="72">
        <f t="shared" si="171"/>
        <v>3400</v>
      </c>
      <c r="X205" s="72">
        <f t="shared" si="171"/>
        <v>3400</v>
      </c>
      <c r="Y205" s="72">
        <f t="shared" si="171"/>
        <v>3400</v>
      </c>
      <c r="Z205" s="72">
        <f t="shared" si="171"/>
        <v>3400</v>
      </c>
    </row>
    <row r="206" spans="2:28" ht="29.25" customHeight="1">
      <c r="B206" s="7"/>
      <c r="C206" s="340" t="s">
        <v>179</v>
      </c>
      <c r="D206" s="355" t="s">
        <v>180</v>
      </c>
      <c r="E206" s="344">
        <v>2012</v>
      </c>
      <c r="F206" s="346" t="s">
        <v>2</v>
      </c>
      <c r="G206" s="348" t="s">
        <v>480</v>
      </c>
      <c r="H206" s="344" t="s">
        <v>49</v>
      </c>
      <c r="I206" s="73">
        <v>0</v>
      </c>
      <c r="J206" s="73">
        <f t="shared" ref="J206:J223" si="172">I206</f>
        <v>0</v>
      </c>
      <c r="K206" s="73">
        <f t="shared" ref="K206:K223" si="173">J206</f>
        <v>0</v>
      </c>
      <c r="L206" s="73">
        <f t="shared" ref="L206:L223" si="174">K206</f>
        <v>0</v>
      </c>
      <c r="M206" s="73">
        <f t="shared" ref="M206:M223" si="175">L206</f>
        <v>0</v>
      </c>
      <c r="N206" s="73">
        <f t="shared" ref="N206:N223" si="176">M206</f>
        <v>0</v>
      </c>
      <c r="O206" s="73">
        <f t="shared" ref="O206:O223" si="177">N206</f>
        <v>0</v>
      </c>
      <c r="P206" s="73">
        <f t="shared" ref="P206:P223" si="178">O206</f>
        <v>0</v>
      </c>
      <c r="Q206" s="73">
        <f t="shared" ref="Q206:Q235" si="179">P206</f>
        <v>0</v>
      </c>
      <c r="R206" s="73">
        <f t="shared" ref="R206:R235" si="180">Q206</f>
        <v>0</v>
      </c>
      <c r="S206" s="73">
        <f t="shared" ref="S206:S235" si="181">R206</f>
        <v>0</v>
      </c>
      <c r="T206" s="73">
        <f t="shared" ref="T206:T235" si="182">S206</f>
        <v>0</v>
      </c>
      <c r="U206" s="73">
        <f t="shared" ref="U206:U235" si="183">T206</f>
        <v>0</v>
      </c>
      <c r="V206" s="73">
        <f t="shared" ref="V206:V235" si="184">U206</f>
        <v>0</v>
      </c>
      <c r="W206" s="73">
        <f t="shared" ref="W206:W235" si="185">V206</f>
        <v>0</v>
      </c>
      <c r="X206" s="73">
        <f t="shared" ref="X206:X235" si="186">W206</f>
        <v>0</v>
      </c>
      <c r="Y206" s="73">
        <f t="shared" ref="Y206:Y235" si="187">X206</f>
        <v>0</v>
      </c>
      <c r="Z206" s="73">
        <f t="shared" ref="Z206:Z235" si="188">Y206</f>
        <v>0</v>
      </c>
      <c r="AB206" s="74"/>
    </row>
    <row r="207" spans="2:28" ht="29.25" customHeight="1">
      <c r="B207" s="7"/>
      <c r="C207" s="341"/>
      <c r="D207" s="343"/>
      <c r="E207" s="345"/>
      <c r="F207" s="347"/>
      <c r="G207" s="345"/>
      <c r="H207" s="345"/>
      <c r="I207" s="75" t="s">
        <v>40</v>
      </c>
      <c r="J207" s="75" t="str">
        <f t="shared" si="172"/>
        <v xml:space="preserve"> </v>
      </c>
      <c r="K207" s="75" t="str">
        <f t="shared" si="173"/>
        <v xml:space="preserve"> </v>
      </c>
      <c r="L207" s="75" t="str">
        <f t="shared" si="174"/>
        <v xml:space="preserve"> </v>
      </c>
      <c r="M207" s="75" t="str">
        <f t="shared" si="175"/>
        <v xml:space="preserve"> </v>
      </c>
      <c r="N207" s="75" t="str">
        <f t="shared" si="176"/>
        <v xml:space="preserve"> </v>
      </c>
      <c r="O207" s="75" t="str">
        <f t="shared" si="177"/>
        <v xml:space="preserve"> </v>
      </c>
      <c r="P207" s="75" t="str">
        <f t="shared" si="178"/>
        <v xml:space="preserve"> </v>
      </c>
      <c r="Q207" s="75" t="str">
        <f t="shared" si="179"/>
        <v xml:space="preserve"> </v>
      </c>
      <c r="R207" s="75" t="str">
        <f t="shared" si="180"/>
        <v xml:space="preserve"> </v>
      </c>
      <c r="S207" s="75" t="str">
        <f t="shared" si="181"/>
        <v xml:space="preserve"> </v>
      </c>
      <c r="T207" s="75" t="str">
        <f t="shared" si="182"/>
        <v xml:space="preserve"> </v>
      </c>
      <c r="U207" s="75" t="str">
        <f t="shared" si="183"/>
        <v xml:space="preserve"> </v>
      </c>
      <c r="V207" s="75" t="str">
        <f t="shared" si="184"/>
        <v xml:space="preserve"> </v>
      </c>
      <c r="W207" s="75" t="str">
        <f t="shared" si="185"/>
        <v xml:space="preserve"> </v>
      </c>
      <c r="X207" s="75" t="str">
        <f t="shared" si="186"/>
        <v xml:space="preserve"> </v>
      </c>
      <c r="Y207" s="75" t="str">
        <f t="shared" si="187"/>
        <v xml:space="preserve"> </v>
      </c>
      <c r="Z207" s="75" t="str">
        <f t="shared" si="188"/>
        <v xml:space="preserve"> </v>
      </c>
      <c r="AB207" s="74"/>
    </row>
    <row r="208" spans="2:28" ht="29.25" customHeight="1">
      <c r="B208" s="7"/>
      <c r="C208" s="340" t="s">
        <v>181</v>
      </c>
      <c r="D208" s="355" t="s">
        <v>182</v>
      </c>
      <c r="E208" s="344">
        <v>2012</v>
      </c>
      <c r="F208" s="346" t="s">
        <v>2</v>
      </c>
      <c r="G208" s="348" t="s">
        <v>480</v>
      </c>
      <c r="H208" s="344" t="s">
        <v>59</v>
      </c>
      <c r="I208" s="73">
        <v>0</v>
      </c>
      <c r="J208" s="73">
        <v>3400</v>
      </c>
      <c r="K208" s="73">
        <f t="shared" si="173"/>
        <v>3400</v>
      </c>
      <c r="L208" s="73">
        <f t="shared" si="174"/>
        <v>3400</v>
      </c>
      <c r="M208" s="73">
        <f t="shared" si="175"/>
        <v>3400</v>
      </c>
      <c r="N208" s="73">
        <f t="shared" si="176"/>
        <v>3400</v>
      </c>
      <c r="O208" s="73">
        <f t="shared" si="177"/>
        <v>3400</v>
      </c>
      <c r="P208" s="73">
        <f t="shared" si="178"/>
        <v>3400</v>
      </c>
      <c r="Q208" s="73">
        <f t="shared" si="179"/>
        <v>3400</v>
      </c>
      <c r="R208" s="73">
        <f t="shared" si="180"/>
        <v>3400</v>
      </c>
      <c r="S208" s="73">
        <f t="shared" si="181"/>
        <v>3400</v>
      </c>
      <c r="T208" s="73">
        <f t="shared" si="182"/>
        <v>3400</v>
      </c>
      <c r="U208" s="73">
        <f t="shared" si="183"/>
        <v>3400</v>
      </c>
      <c r="V208" s="73">
        <f t="shared" si="184"/>
        <v>3400</v>
      </c>
      <c r="W208" s="73">
        <f t="shared" si="185"/>
        <v>3400</v>
      </c>
      <c r="X208" s="73">
        <f t="shared" si="186"/>
        <v>3400</v>
      </c>
      <c r="Y208" s="73">
        <f t="shared" si="187"/>
        <v>3400</v>
      </c>
      <c r="Z208" s="73">
        <f t="shared" si="188"/>
        <v>3400</v>
      </c>
      <c r="AB208" s="74"/>
    </row>
    <row r="209" spans="2:28" ht="29.25" customHeight="1">
      <c r="B209" s="7"/>
      <c r="C209" s="341"/>
      <c r="D209" s="343"/>
      <c r="E209" s="345"/>
      <c r="F209" s="347"/>
      <c r="G209" s="345"/>
      <c r="H209" s="345"/>
      <c r="I209" s="75" t="s">
        <v>40</v>
      </c>
      <c r="J209" s="75" t="str">
        <f t="shared" si="172"/>
        <v xml:space="preserve"> </v>
      </c>
      <c r="K209" s="75" t="str">
        <f t="shared" si="173"/>
        <v xml:space="preserve"> </v>
      </c>
      <c r="L209" s="75" t="str">
        <f t="shared" si="174"/>
        <v xml:space="preserve"> </v>
      </c>
      <c r="M209" s="75" t="str">
        <f t="shared" si="175"/>
        <v xml:space="preserve"> </v>
      </c>
      <c r="N209" s="75" t="str">
        <f t="shared" si="176"/>
        <v xml:space="preserve"> </v>
      </c>
      <c r="O209" s="75" t="str">
        <f t="shared" si="177"/>
        <v xml:space="preserve"> </v>
      </c>
      <c r="P209" s="75" t="str">
        <f t="shared" si="178"/>
        <v xml:space="preserve"> </v>
      </c>
      <c r="Q209" s="75" t="str">
        <f t="shared" si="179"/>
        <v xml:space="preserve"> </v>
      </c>
      <c r="R209" s="75" t="str">
        <f t="shared" si="180"/>
        <v xml:space="preserve"> </v>
      </c>
      <c r="S209" s="75" t="str">
        <f t="shared" si="181"/>
        <v xml:space="preserve"> </v>
      </c>
      <c r="T209" s="75" t="str">
        <f t="shared" si="182"/>
        <v xml:space="preserve"> </v>
      </c>
      <c r="U209" s="75" t="str">
        <f t="shared" si="183"/>
        <v xml:space="preserve"> </v>
      </c>
      <c r="V209" s="75" t="str">
        <f t="shared" si="184"/>
        <v xml:space="preserve"> </v>
      </c>
      <c r="W209" s="75" t="str">
        <f t="shared" si="185"/>
        <v xml:space="preserve"> </v>
      </c>
      <c r="X209" s="75" t="str">
        <f t="shared" si="186"/>
        <v xml:space="preserve"> </v>
      </c>
      <c r="Y209" s="75" t="str">
        <f t="shared" si="187"/>
        <v xml:space="preserve"> </v>
      </c>
      <c r="Z209" s="75" t="str">
        <f t="shared" si="188"/>
        <v xml:space="preserve"> </v>
      </c>
      <c r="AB209" s="74"/>
    </row>
    <row r="210" spans="2:28" ht="29.25" customHeight="1">
      <c r="B210" s="7"/>
      <c r="C210" s="340" t="s">
        <v>183</v>
      </c>
      <c r="D210" s="355" t="s">
        <v>184</v>
      </c>
      <c r="E210" s="344"/>
      <c r="F210" s="346" t="s">
        <v>1</v>
      </c>
      <c r="G210" s="348" t="s">
        <v>488</v>
      </c>
      <c r="H210" s="348" t="s">
        <v>59</v>
      </c>
      <c r="I210" s="73">
        <v>0</v>
      </c>
      <c r="J210" s="73">
        <f t="shared" si="172"/>
        <v>0</v>
      </c>
      <c r="K210" s="73">
        <f t="shared" si="173"/>
        <v>0</v>
      </c>
      <c r="L210" s="73">
        <f t="shared" si="174"/>
        <v>0</v>
      </c>
      <c r="M210" s="73">
        <f t="shared" si="175"/>
        <v>0</v>
      </c>
      <c r="N210" s="73">
        <f t="shared" si="176"/>
        <v>0</v>
      </c>
      <c r="O210" s="73">
        <f t="shared" si="177"/>
        <v>0</v>
      </c>
      <c r="P210" s="73">
        <f t="shared" si="178"/>
        <v>0</v>
      </c>
      <c r="Q210" s="73">
        <f t="shared" si="179"/>
        <v>0</v>
      </c>
      <c r="R210" s="73">
        <f t="shared" si="180"/>
        <v>0</v>
      </c>
      <c r="S210" s="73">
        <f t="shared" si="181"/>
        <v>0</v>
      </c>
      <c r="T210" s="73">
        <f t="shared" si="182"/>
        <v>0</v>
      </c>
      <c r="U210" s="73">
        <f t="shared" si="183"/>
        <v>0</v>
      </c>
      <c r="V210" s="73">
        <f t="shared" si="184"/>
        <v>0</v>
      </c>
      <c r="W210" s="73">
        <f t="shared" si="185"/>
        <v>0</v>
      </c>
      <c r="X210" s="73">
        <f t="shared" si="186"/>
        <v>0</v>
      </c>
      <c r="Y210" s="73">
        <f t="shared" si="187"/>
        <v>0</v>
      </c>
      <c r="Z210" s="73">
        <f t="shared" si="188"/>
        <v>0</v>
      </c>
      <c r="AB210" s="74"/>
    </row>
    <row r="211" spans="2:28" ht="29.25" customHeight="1">
      <c r="B211" s="7"/>
      <c r="C211" s="341"/>
      <c r="D211" s="343"/>
      <c r="E211" s="345"/>
      <c r="F211" s="347"/>
      <c r="G211" s="345"/>
      <c r="H211" s="345"/>
      <c r="I211" s="75" t="s">
        <v>40</v>
      </c>
      <c r="J211" s="75" t="str">
        <f t="shared" si="172"/>
        <v xml:space="preserve"> </v>
      </c>
      <c r="K211" s="75" t="str">
        <f t="shared" si="173"/>
        <v xml:space="preserve"> </v>
      </c>
      <c r="L211" s="75" t="str">
        <f t="shared" si="174"/>
        <v xml:space="preserve"> </v>
      </c>
      <c r="M211" s="75" t="str">
        <f t="shared" si="175"/>
        <v xml:space="preserve"> </v>
      </c>
      <c r="N211" s="75" t="str">
        <f t="shared" si="176"/>
        <v xml:space="preserve"> </v>
      </c>
      <c r="O211" s="75" t="str">
        <f t="shared" si="177"/>
        <v xml:space="preserve"> </v>
      </c>
      <c r="P211" s="75" t="str">
        <f t="shared" si="178"/>
        <v xml:space="preserve"> </v>
      </c>
      <c r="Q211" s="75" t="str">
        <f t="shared" si="179"/>
        <v xml:space="preserve"> </v>
      </c>
      <c r="R211" s="75" t="str">
        <f t="shared" si="180"/>
        <v xml:space="preserve"> </v>
      </c>
      <c r="S211" s="75" t="str">
        <f t="shared" si="181"/>
        <v xml:space="preserve"> </v>
      </c>
      <c r="T211" s="75" t="str">
        <f t="shared" si="182"/>
        <v xml:space="preserve"> </v>
      </c>
      <c r="U211" s="75" t="str">
        <f t="shared" si="183"/>
        <v xml:space="preserve"> </v>
      </c>
      <c r="V211" s="75" t="str">
        <f t="shared" si="184"/>
        <v xml:space="preserve"> </v>
      </c>
      <c r="W211" s="75" t="str">
        <f t="shared" si="185"/>
        <v xml:space="preserve"> </v>
      </c>
      <c r="X211" s="75" t="str">
        <f t="shared" si="186"/>
        <v xml:space="preserve"> </v>
      </c>
      <c r="Y211" s="75" t="str">
        <f t="shared" si="187"/>
        <v xml:space="preserve"> </v>
      </c>
      <c r="Z211" s="75" t="str">
        <f t="shared" si="188"/>
        <v xml:space="preserve"> </v>
      </c>
      <c r="AB211" s="74"/>
    </row>
    <row r="212" spans="2:28" ht="29.25" customHeight="1">
      <c r="B212" s="7"/>
      <c r="C212" s="340" t="s">
        <v>185</v>
      </c>
      <c r="D212" s="355" t="s">
        <v>186</v>
      </c>
      <c r="E212" s="344">
        <v>2012</v>
      </c>
      <c r="F212" s="346" t="s">
        <v>1</v>
      </c>
      <c r="G212" s="348" t="s">
        <v>461</v>
      </c>
      <c r="H212" s="344" t="s">
        <v>54</v>
      </c>
      <c r="I212" s="73">
        <v>0</v>
      </c>
      <c r="J212" s="73">
        <f t="shared" si="172"/>
        <v>0</v>
      </c>
      <c r="K212" s="73">
        <f t="shared" si="173"/>
        <v>0</v>
      </c>
      <c r="L212" s="73">
        <f t="shared" si="174"/>
        <v>0</v>
      </c>
      <c r="M212" s="73">
        <f t="shared" si="175"/>
        <v>0</v>
      </c>
      <c r="N212" s="73">
        <f t="shared" si="176"/>
        <v>0</v>
      </c>
      <c r="O212" s="73">
        <f t="shared" si="177"/>
        <v>0</v>
      </c>
      <c r="P212" s="73">
        <f t="shared" si="178"/>
        <v>0</v>
      </c>
      <c r="Q212" s="73">
        <f t="shared" si="179"/>
        <v>0</v>
      </c>
      <c r="R212" s="73">
        <f t="shared" si="180"/>
        <v>0</v>
      </c>
      <c r="S212" s="73">
        <f t="shared" si="181"/>
        <v>0</v>
      </c>
      <c r="T212" s="73">
        <f t="shared" si="182"/>
        <v>0</v>
      </c>
      <c r="U212" s="73">
        <f t="shared" si="183"/>
        <v>0</v>
      </c>
      <c r="V212" s="73">
        <f t="shared" si="184"/>
        <v>0</v>
      </c>
      <c r="W212" s="73">
        <f t="shared" si="185"/>
        <v>0</v>
      </c>
      <c r="X212" s="73">
        <f t="shared" si="186"/>
        <v>0</v>
      </c>
      <c r="Y212" s="73">
        <f t="shared" si="187"/>
        <v>0</v>
      </c>
      <c r="Z212" s="73">
        <f t="shared" si="188"/>
        <v>0</v>
      </c>
      <c r="AB212" s="74"/>
    </row>
    <row r="213" spans="2:28" ht="29.25" customHeight="1">
      <c r="B213" s="7"/>
      <c r="C213" s="341"/>
      <c r="D213" s="343"/>
      <c r="E213" s="345"/>
      <c r="F213" s="347"/>
      <c r="G213" s="345"/>
      <c r="H213" s="345"/>
      <c r="I213" s="75" t="s">
        <v>40</v>
      </c>
      <c r="J213" s="75" t="str">
        <f t="shared" si="172"/>
        <v xml:space="preserve"> </v>
      </c>
      <c r="K213" s="75" t="str">
        <f t="shared" si="173"/>
        <v xml:space="preserve"> </v>
      </c>
      <c r="L213" s="75" t="str">
        <f t="shared" si="174"/>
        <v xml:space="preserve"> </v>
      </c>
      <c r="M213" s="75" t="str">
        <f t="shared" si="175"/>
        <v xml:space="preserve"> </v>
      </c>
      <c r="N213" s="75" t="str">
        <f t="shared" si="176"/>
        <v xml:space="preserve"> </v>
      </c>
      <c r="O213" s="75" t="str">
        <f t="shared" si="177"/>
        <v xml:space="preserve"> </v>
      </c>
      <c r="P213" s="75" t="str">
        <f t="shared" si="178"/>
        <v xml:space="preserve"> </v>
      </c>
      <c r="Q213" s="75" t="str">
        <f t="shared" si="179"/>
        <v xml:space="preserve"> </v>
      </c>
      <c r="R213" s="75" t="str">
        <f t="shared" si="180"/>
        <v xml:space="preserve"> </v>
      </c>
      <c r="S213" s="75" t="str">
        <f t="shared" si="181"/>
        <v xml:space="preserve"> </v>
      </c>
      <c r="T213" s="75" t="str">
        <f t="shared" si="182"/>
        <v xml:space="preserve"> </v>
      </c>
      <c r="U213" s="75" t="str">
        <f t="shared" si="183"/>
        <v xml:space="preserve"> </v>
      </c>
      <c r="V213" s="75" t="str">
        <f t="shared" si="184"/>
        <v xml:space="preserve"> </v>
      </c>
      <c r="W213" s="75" t="str">
        <f t="shared" si="185"/>
        <v xml:space="preserve"> </v>
      </c>
      <c r="X213" s="75" t="str">
        <f t="shared" si="186"/>
        <v xml:space="preserve"> </v>
      </c>
      <c r="Y213" s="75" t="str">
        <f t="shared" si="187"/>
        <v xml:space="preserve"> </v>
      </c>
      <c r="Z213" s="75" t="str">
        <f t="shared" si="188"/>
        <v xml:space="preserve"> </v>
      </c>
      <c r="AB213" s="74"/>
    </row>
    <row r="214" spans="2:28" ht="29.25" customHeight="1">
      <c r="B214" s="7"/>
      <c r="C214" s="340" t="s">
        <v>187</v>
      </c>
      <c r="D214" s="355" t="s">
        <v>188</v>
      </c>
      <c r="E214" s="344">
        <v>2012</v>
      </c>
      <c r="F214" s="346" t="s">
        <v>7</v>
      </c>
      <c r="G214" s="344" t="s">
        <v>48</v>
      </c>
      <c r="H214" s="348" t="s">
        <v>113</v>
      </c>
      <c r="I214" s="73">
        <v>0</v>
      </c>
      <c r="J214" s="73">
        <f t="shared" si="172"/>
        <v>0</v>
      </c>
      <c r="K214" s="73">
        <f t="shared" si="173"/>
        <v>0</v>
      </c>
      <c r="L214" s="73">
        <f t="shared" si="174"/>
        <v>0</v>
      </c>
      <c r="M214" s="73">
        <f t="shared" si="175"/>
        <v>0</v>
      </c>
      <c r="N214" s="73">
        <f t="shared" si="176"/>
        <v>0</v>
      </c>
      <c r="O214" s="73">
        <f t="shared" si="177"/>
        <v>0</v>
      </c>
      <c r="P214" s="73">
        <f t="shared" si="178"/>
        <v>0</v>
      </c>
      <c r="Q214" s="73">
        <f t="shared" si="179"/>
        <v>0</v>
      </c>
      <c r="R214" s="73">
        <f t="shared" si="180"/>
        <v>0</v>
      </c>
      <c r="S214" s="73">
        <f t="shared" si="181"/>
        <v>0</v>
      </c>
      <c r="T214" s="73">
        <f t="shared" si="182"/>
        <v>0</v>
      </c>
      <c r="U214" s="73">
        <f t="shared" si="183"/>
        <v>0</v>
      </c>
      <c r="V214" s="73">
        <f t="shared" si="184"/>
        <v>0</v>
      </c>
      <c r="W214" s="73">
        <f t="shared" si="185"/>
        <v>0</v>
      </c>
      <c r="X214" s="73">
        <f t="shared" si="186"/>
        <v>0</v>
      </c>
      <c r="Y214" s="73">
        <f t="shared" si="187"/>
        <v>0</v>
      </c>
      <c r="Z214" s="73">
        <f t="shared" si="188"/>
        <v>0</v>
      </c>
      <c r="AB214" s="74"/>
    </row>
    <row r="215" spans="2:28" ht="29.25" customHeight="1">
      <c r="B215" s="7"/>
      <c r="C215" s="341"/>
      <c r="D215" s="343"/>
      <c r="E215" s="345"/>
      <c r="F215" s="347"/>
      <c r="G215" s="345"/>
      <c r="H215" s="345"/>
      <c r="I215" s="75" t="s">
        <v>40</v>
      </c>
      <c r="J215" s="75" t="str">
        <f t="shared" si="172"/>
        <v xml:space="preserve"> </v>
      </c>
      <c r="K215" s="75" t="str">
        <f t="shared" si="173"/>
        <v xml:space="preserve"> </v>
      </c>
      <c r="L215" s="75" t="str">
        <f t="shared" si="174"/>
        <v xml:space="preserve"> </v>
      </c>
      <c r="M215" s="75" t="str">
        <f t="shared" si="175"/>
        <v xml:space="preserve"> </v>
      </c>
      <c r="N215" s="75" t="str">
        <f t="shared" si="176"/>
        <v xml:space="preserve"> </v>
      </c>
      <c r="O215" s="75" t="str">
        <f t="shared" si="177"/>
        <v xml:space="preserve"> </v>
      </c>
      <c r="P215" s="75" t="str">
        <f t="shared" si="178"/>
        <v xml:space="preserve"> </v>
      </c>
      <c r="Q215" s="75" t="str">
        <f t="shared" si="179"/>
        <v xml:space="preserve"> </v>
      </c>
      <c r="R215" s="75" t="str">
        <f t="shared" si="180"/>
        <v xml:space="preserve"> </v>
      </c>
      <c r="S215" s="75" t="str">
        <f t="shared" si="181"/>
        <v xml:space="preserve"> </v>
      </c>
      <c r="T215" s="75" t="str">
        <f t="shared" si="182"/>
        <v xml:space="preserve"> </v>
      </c>
      <c r="U215" s="75" t="str">
        <f t="shared" si="183"/>
        <v xml:space="preserve"> </v>
      </c>
      <c r="V215" s="75" t="str">
        <f t="shared" si="184"/>
        <v xml:space="preserve"> </v>
      </c>
      <c r="W215" s="75" t="str">
        <f t="shared" si="185"/>
        <v xml:space="preserve"> </v>
      </c>
      <c r="X215" s="75" t="str">
        <f t="shared" si="186"/>
        <v xml:space="preserve"> </v>
      </c>
      <c r="Y215" s="75" t="str">
        <f t="shared" si="187"/>
        <v xml:space="preserve"> </v>
      </c>
      <c r="Z215" s="75" t="str">
        <f t="shared" si="188"/>
        <v xml:space="preserve"> </v>
      </c>
      <c r="AB215" s="74"/>
    </row>
    <row r="216" spans="2:28" ht="29.25" customHeight="1">
      <c r="B216" s="7"/>
      <c r="C216" s="340" t="s">
        <v>189</v>
      </c>
      <c r="D216" s="355" t="s">
        <v>190</v>
      </c>
      <c r="E216" s="344"/>
      <c r="F216" s="346" t="s">
        <v>2</v>
      </c>
      <c r="G216" s="348" t="s">
        <v>489</v>
      </c>
      <c r="H216" s="348" t="s">
        <v>490</v>
      </c>
      <c r="I216" s="73">
        <v>0</v>
      </c>
      <c r="J216" s="73">
        <f t="shared" si="172"/>
        <v>0</v>
      </c>
      <c r="K216" s="73">
        <f t="shared" si="173"/>
        <v>0</v>
      </c>
      <c r="L216" s="73">
        <f t="shared" si="174"/>
        <v>0</v>
      </c>
      <c r="M216" s="73">
        <f t="shared" si="175"/>
        <v>0</v>
      </c>
      <c r="N216" s="73">
        <f t="shared" si="176"/>
        <v>0</v>
      </c>
      <c r="O216" s="73">
        <f t="shared" si="177"/>
        <v>0</v>
      </c>
      <c r="P216" s="73">
        <f t="shared" si="178"/>
        <v>0</v>
      </c>
      <c r="Q216" s="73">
        <f t="shared" si="179"/>
        <v>0</v>
      </c>
      <c r="R216" s="73">
        <f t="shared" si="180"/>
        <v>0</v>
      </c>
      <c r="S216" s="73">
        <f t="shared" si="181"/>
        <v>0</v>
      </c>
      <c r="T216" s="73">
        <f t="shared" si="182"/>
        <v>0</v>
      </c>
      <c r="U216" s="73">
        <f t="shared" si="183"/>
        <v>0</v>
      </c>
      <c r="V216" s="73">
        <f t="shared" si="184"/>
        <v>0</v>
      </c>
      <c r="W216" s="73">
        <f t="shared" si="185"/>
        <v>0</v>
      </c>
      <c r="X216" s="73">
        <f t="shared" si="186"/>
        <v>0</v>
      </c>
      <c r="Y216" s="73">
        <f t="shared" si="187"/>
        <v>0</v>
      </c>
      <c r="Z216" s="73">
        <f t="shared" si="188"/>
        <v>0</v>
      </c>
      <c r="AB216" s="74"/>
    </row>
    <row r="217" spans="2:28" ht="29.25" customHeight="1">
      <c r="B217" s="7"/>
      <c r="C217" s="341"/>
      <c r="D217" s="343"/>
      <c r="E217" s="345"/>
      <c r="F217" s="347"/>
      <c r="G217" s="345"/>
      <c r="H217" s="345"/>
      <c r="I217" s="75" t="s">
        <v>40</v>
      </c>
      <c r="J217" s="75" t="str">
        <f t="shared" si="172"/>
        <v xml:space="preserve"> </v>
      </c>
      <c r="K217" s="75" t="str">
        <f t="shared" si="173"/>
        <v xml:space="preserve"> </v>
      </c>
      <c r="L217" s="75" t="str">
        <f t="shared" si="174"/>
        <v xml:space="preserve"> </v>
      </c>
      <c r="M217" s="75" t="str">
        <f t="shared" si="175"/>
        <v xml:space="preserve"> </v>
      </c>
      <c r="N217" s="75" t="str">
        <f t="shared" si="176"/>
        <v xml:space="preserve"> </v>
      </c>
      <c r="O217" s="75" t="str">
        <f t="shared" si="177"/>
        <v xml:space="preserve"> </v>
      </c>
      <c r="P217" s="75" t="str">
        <f t="shared" si="178"/>
        <v xml:space="preserve"> </v>
      </c>
      <c r="Q217" s="75" t="str">
        <f t="shared" si="179"/>
        <v xml:space="preserve"> </v>
      </c>
      <c r="R217" s="75" t="str">
        <f t="shared" si="180"/>
        <v xml:space="preserve"> </v>
      </c>
      <c r="S217" s="75" t="str">
        <f t="shared" si="181"/>
        <v xml:space="preserve"> </v>
      </c>
      <c r="T217" s="75" t="str">
        <f t="shared" si="182"/>
        <v xml:space="preserve"> </v>
      </c>
      <c r="U217" s="75" t="str">
        <f t="shared" si="183"/>
        <v xml:space="preserve"> </v>
      </c>
      <c r="V217" s="75" t="str">
        <f t="shared" si="184"/>
        <v xml:space="preserve"> </v>
      </c>
      <c r="W217" s="75" t="str">
        <f t="shared" si="185"/>
        <v xml:space="preserve"> </v>
      </c>
      <c r="X217" s="75" t="str">
        <f t="shared" si="186"/>
        <v xml:space="preserve"> </v>
      </c>
      <c r="Y217" s="75" t="str">
        <f t="shared" si="187"/>
        <v xml:space="preserve"> </v>
      </c>
      <c r="Z217" s="75" t="str">
        <f t="shared" si="188"/>
        <v xml:space="preserve"> </v>
      </c>
      <c r="AB217" s="74"/>
    </row>
    <row r="218" spans="2:28" ht="29.25" customHeight="1">
      <c r="B218" s="7"/>
      <c r="C218" s="340" t="s">
        <v>192</v>
      </c>
      <c r="D218" s="355" t="s">
        <v>193</v>
      </c>
      <c r="E218" s="344"/>
      <c r="F218" s="346" t="s">
        <v>1</v>
      </c>
      <c r="G218" s="344" t="s">
        <v>191</v>
      </c>
      <c r="H218" s="344" t="s">
        <v>49</v>
      </c>
      <c r="I218" s="73">
        <v>0</v>
      </c>
      <c r="J218" s="73">
        <f t="shared" si="172"/>
        <v>0</v>
      </c>
      <c r="K218" s="73">
        <f t="shared" si="173"/>
        <v>0</v>
      </c>
      <c r="L218" s="73">
        <f t="shared" si="174"/>
        <v>0</v>
      </c>
      <c r="M218" s="73">
        <f t="shared" si="175"/>
        <v>0</v>
      </c>
      <c r="N218" s="73">
        <f t="shared" si="176"/>
        <v>0</v>
      </c>
      <c r="O218" s="73">
        <f t="shared" si="177"/>
        <v>0</v>
      </c>
      <c r="P218" s="73">
        <f t="shared" si="178"/>
        <v>0</v>
      </c>
      <c r="Q218" s="73">
        <f t="shared" si="179"/>
        <v>0</v>
      </c>
      <c r="R218" s="73">
        <f t="shared" si="180"/>
        <v>0</v>
      </c>
      <c r="S218" s="73">
        <f t="shared" si="181"/>
        <v>0</v>
      </c>
      <c r="T218" s="73">
        <f t="shared" si="182"/>
        <v>0</v>
      </c>
      <c r="U218" s="73">
        <f t="shared" si="183"/>
        <v>0</v>
      </c>
      <c r="V218" s="73">
        <f t="shared" si="184"/>
        <v>0</v>
      </c>
      <c r="W218" s="73">
        <f t="shared" si="185"/>
        <v>0</v>
      </c>
      <c r="X218" s="73">
        <f t="shared" si="186"/>
        <v>0</v>
      </c>
      <c r="Y218" s="73">
        <f t="shared" si="187"/>
        <v>0</v>
      </c>
      <c r="Z218" s="73">
        <f t="shared" si="188"/>
        <v>0</v>
      </c>
      <c r="AB218" s="74"/>
    </row>
    <row r="219" spans="2:28" ht="29.25" customHeight="1">
      <c r="B219" s="7"/>
      <c r="C219" s="341"/>
      <c r="D219" s="343"/>
      <c r="E219" s="345"/>
      <c r="F219" s="347"/>
      <c r="G219" s="345"/>
      <c r="H219" s="345"/>
      <c r="I219" s="75" t="s">
        <v>40</v>
      </c>
      <c r="J219" s="75" t="str">
        <f t="shared" si="172"/>
        <v xml:space="preserve"> </v>
      </c>
      <c r="K219" s="75" t="str">
        <f t="shared" si="173"/>
        <v xml:space="preserve"> </v>
      </c>
      <c r="L219" s="75" t="str">
        <f t="shared" si="174"/>
        <v xml:space="preserve"> </v>
      </c>
      <c r="M219" s="75" t="str">
        <f t="shared" si="175"/>
        <v xml:space="preserve"> </v>
      </c>
      <c r="N219" s="75" t="str">
        <f t="shared" si="176"/>
        <v xml:space="preserve"> </v>
      </c>
      <c r="O219" s="75" t="str">
        <f t="shared" si="177"/>
        <v xml:space="preserve"> </v>
      </c>
      <c r="P219" s="75" t="str">
        <f t="shared" si="178"/>
        <v xml:space="preserve"> </v>
      </c>
      <c r="Q219" s="75" t="str">
        <f t="shared" si="179"/>
        <v xml:space="preserve"> </v>
      </c>
      <c r="R219" s="75" t="str">
        <f t="shared" si="180"/>
        <v xml:space="preserve"> </v>
      </c>
      <c r="S219" s="75" t="str">
        <f t="shared" si="181"/>
        <v xml:space="preserve"> </v>
      </c>
      <c r="T219" s="75" t="str">
        <f t="shared" si="182"/>
        <v xml:space="preserve"> </v>
      </c>
      <c r="U219" s="75" t="str">
        <f t="shared" si="183"/>
        <v xml:space="preserve"> </v>
      </c>
      <c r="V219" s="75" t="str">
        <f t="shared" si="184"/>
        <v xml:space="preserve"> </v>
      </c>
      <c r="W219" s="75" t="str">
        <f t="shared" si="185"/>
        <v xml:space="preserve"> </v>
      </c>
      <c r="X219" s="75" t="str">
        <f t="shared" si="186"/>
        <v xml:space="preserve"> </v>
      </c>
      <c r="Y219" s="75" t="str">
        <f t="shared" si="187"/>
        <v xml:space="preserve"> </v>
      </c>
      <c r="Z219" s="75" t="str">
        <f t="shared" si="188"/>
        <v xml:space="preserve"> </v>
      </c>
      <c r="AB219" s="74"/>
    </row>
    <row r="220" spans="2:28" ht="29.25" customHeight="1">
      <c r="B220" s="7"/>
      <c r="C220" s="340" t="s">
        <v>194</v>
      </c>
      <c r="D220" s="342" t="s">
        <v>491</v>
      </c>
      <c r="E220" s="344">
        <v>2014</v>
      </c>
      <c r="F220" s="346" t="s">
        <v>7</v>
      </c>
      <c r="G220" s="344" t="s">
        <v>191</v>
      </c>
      <c r="H220" s="344" t="s">
        <v>49</v>
      </c>
      <c r="I220" s="73">
        <v>0</v>
      </c>
      <c r="J220" s="73">
        <f t="shared" si="172"/>
        <v>0</v>
      </c>
      <c r="K220" s="73">
        <f t="shared" si="173"/>
        <v>0</v>
      </c>
      <c r="L220" s="73">
        <f t="shared" si="174"/>
        <v>0</v>
      </c>
      <c r="M220" s="73">
        <f t="shared" si="175"/>
        <v>0</v>
      </c>
      <c r="N220" s="73">
        <f t="shared" si="176"/>
        <v>0</v>
      </c>
      <c r="O220" s="73">
        <f t="shared" si="177"/>
        <v>0</v>
      </c>
      <c r="P220" s="73">
        <f t="shared" si="178"/>
        <v>0</v>
      </c>
      <c r="Q220" s="73">
        <f t="shared" si="179"/>
        <v>0</v>
      </c>
      <c r="R220" s="73">
        <f t="shared" si="180"/>
        <v>0</v>
      </c>
      <c r="S220" s="73">
        <f t="shared" si="181"/>
        <v>0</v>
      </c>
      <c r="T220" s="73">
        <f t="shared" si="182"/>
        <v>0</v>
      </c>
      <c r="U220" s="73">
        <f t="shared" si="183"/>
        <v>0</v>
      </c>
      <c r="V220" s="73">
        <f t="shared" si="184"/>
        <v>0</v>
      </c>
      <c r="W220" s="73">
        <f t="shared" si="185"/>
        <v>0</v>
      </c>
      <c r="X220" s="73">
        <f t="shared" si="186"/>
        <v>0</v>
      </c>
      <c r="Y220" s="73">
        <f t="shared" si="187"/>
        <v>0</v>
      </c>
      <c r="Z220" s="73">
        <f t="shared" si="188"/>
        <v>0</v>
      </c>
      <c r="AB220" s="74"/>
    </row>
    <row r="221" spans="2:28" ht="29.25" customHeight="1">
      <c r="B221" s="7"/>
      <c r="C221" s="341"/>
      <c r="D221" s="343"/>
      <c r="E221" s="345"/>
      <c r="F221" s="347"/>
      <c r="G221" s="345"/>
      <c r="H221" s="345"/>
      <c r="I221" s="75" t="s">
        <v>40</v>
      </c>
      <c r="J221" s="75" t="str">
        <f t="shared" si="172"/>
        <v xml:space="preserve"> </v>
      </c>
      <c r="K221" s="75" t="str">
        <f t="shared" si="173"/>
        <v xml:space="preserve"> </v>
      </c>
      <c r="L221" s="75" t="str">
        <f t="shared" si="174"/>
        <v xml:space="preserve"> </v>
      </c>
      <c r="M221" s="75" t="str">
        <f t="shared" si="175"/>
        <v xml:space="preserve"> </v>
      </c>
      <c r="N221" s="75" t="str">
        <f t="shared" si="176"/>
        <v xml:space="preserve"> </v>
      </c>
      <c r="O221" s="75" t="str">
        <f t="shared" si="177"/>
        <v xml:space="preserve"> </v>
      </c>
      <c r="P221" s="75" t="str">
        <f t="shared" si="178"/>
        <v xml:space="preserve"> </v>
      </c>
      <c r="Q221" s="75" t="str">
        <f t="shared" si="179"/>
        <v xml:space="preserve"> </v>
      </c>
      <c r="R221" s="75" t="str">
        <f t="shared" si="180"/>
        <v xml:space="preserve"> </v>
      </c>
      <c r="S221" s="75" t="str">
        <f t="shared" si="181"/>
        <v xml:space="preserve"> </v>
      </c>
      <c r="T221" s="75" t="str">
        <f t="shared" si="182"/>
        <v xml:space="preserve"> </v>
      </c>
      <c r="U221" s="75" t="str">
        <f t="shared" si="183"/>
        <v xml:space="preserve"> </v>
      </c>
      <c r="V221" s="75" t="str">
        <f t="shared" si="184"/>
        <v xml:space="preserve"> </v>
      </c>
      <c r="W221" s="75" t="str">
        <f t="shared" si="185"/>
        <v xml:space="preserve"> </v>
      </c>
      <c r="X221" s="75" t="str">
        <f t="shared" si="186"/>
        <v xml:space="preserve"> </v>
      </c>
      <c r="Y221" s="75" t="str">
        <f t="shared" si="187"/>
        <v xml:space="preserve"> </v>
      </c>
      <c r="Z221" s="75" t="str">
        <f t="shared" si="188"/>
        <v xml:space="preserve"> </v>
      </c>
      <c r="AB221" s="74"/>
    </row>
    <row r="222" spans="2:28" ht="29.25" customHeight="1">
      <c r="B222" s="7"/>
      <c r="C222" s="340" t="s">
        <v>195</v>
      </c>
      <c r="D222" s="355" t="s">
        <v>196</v>
      </c>
      <c r="E222" s="344">
        <v>2016</v>
      </c>
      <c r="F222" s="346" t="s">
        <v>4</v>
      </c>
      <c r="G222" s="344" t="s">
        <v>197</v>
      </c>
      <c r="H222" s="344" t="s">
        <v>198</v>
      </c>
      <c r="I222" s="73">
        <v>0</v>
      </c>
      <c r="J222" s="73">
        <f t="shared" si="172"/>
        <v>0</v>
      </c>
      <c r="K222" s="73">
        <f t="shared" si="173"/>
        <v>0</v>
      </c>
      <c r="L222" s="73">
        <f t="shared" si="174"/>
        <v>0</v>
      </c>
      <c r="M222" s="73">
        <f t="shared" si="175"/>
        <v>0</v>
      </c>
      <c r="N222" s="73">
        <f t="shared" si="176"/>
        <v>0</v>
      </c>
      <c r="O222" s="73">
        <f t="shared" si="177"/>
        <v>0</v>
      </c>
      <c r="P222" s="73">
        <f t="shared" si="178"/>
        <v>0</v>
      </c>
      <c r="Q222" s="73">
        <f t="shared" si="179"/>
        <v>0</v>
      </c>
      <c r="R222" s="73">
        <f t="shared" si="180"/>
        <v>0</v>
      </c>
      <c r="S222" s="73">
        <f t="shared" si="181"/>
        <v>0</v>
      </c>
      <c r="T222" s="73">
        <f t="shared" si="182"/>
        <v>0</v>
      </c>
      <c r="U222" s="73">
        <f t="shared" si="183"/>
        <v>0</v>
      </c>
      <c r="V222" s="73">
        <f t="shared" si="184"/>
        <v>0</v>
      </c>
      <c r="W222" s="73">
        <f t="shared" si="185"/>
        <v>0</v>
      </c>
      <c r="X222" s="73">
        <f t="shared" si="186"/>
        <v>0</v>
      </c>
      <c r="Y222" s="73">
        <f t="shared" si="187"/>
        <v>0</v>
      </c>
      <c r="Z222" s="73">
        <f t="shared" si="188"/>
        <v>0</v>
      </c>
      <c r="AB222" s="74"/>
    </row>
    <row r="223" spans="2:28" ht="29.25" customHeight="1">
      <c r="B223" s="7"/>
      <c r="C223" s="341"/>
      <c r="D223" s="343"/>
      <c r="E223" s="345"/>
      <c r="F223" s="347"/>
      <c r="G223" s="345"/>
      <c r="H223" s="345"/>
      <c r="I223" s="75" t="s">
        <v>40</v>
      </c>
      <c r="J223" s="75" t="str">
        <f t="shared" si="172"/>
        <v xml:space="preserve"> </v>
      </c>
      <c r="K223" s="75" t="str">
        <f t="shared" si="173"/>
        <v xml:space="preserve"> </v>
      </c>
      <c r="L223" s="75" t="str">
        <f t="shared" si="174"/>
        <v xml:space="preserve"> </v>
      </c>
      <c r="M223" s="75" t="str">
        <f t="shared" si="175"/>
        <v xml:space="preserve"> </v>
      </c>
      <c r="N223" s="75" t="str">
        <f t="shared" si="176"/>
        <v xml:space="preserve"> </v>
      </c>
      <c r="O223" s="75" t="str">
        <f t="shared" si="177"/>
        <v xml:space="preserve"> </v>
      </c>
      <c r="P223" s="75" t="str">
        <f t="shared" si="178"/>
        <v xml:space="preserve"> </v>
      </c>
      <c r="Q223" s="75" t="str">
        <f t="shared" si="179"/>
        <v xml:space="preserve"> </v>
      </c>
      <c r="R223" s="75" t="str">
        <f t="shared" si="180"/>
        <v xml:space="preserve"> </v>
      </c>
      <c r="S223" s="75" t="str">
        <f t="shared" si="181"/>
        <v xml:space="preserve"> </v>
      </c>
      <c r="T223" s="75" t="str">
        <f t="shared" si="182"/>
        <v xml:space="preserve"> </v>
      </c>
      <c r="U223" s="75" t="str">
        <f t="shared" si="183"/>
        <v xml:space="preserve"> </v>
      </c>
      <c r="V223" s="75" t="str">
        <f t="shared" si="184"/>
        <v xml:space="preserve"> </v>
      </c>
      <c r="W223" s="75" t="str">
        <f t="shared" si="185"/>
        <v xml:space="preserve"> </v>
      </c>
      <c r="X223" s="75" t="str">
        <f t="shared" si="186"/>
        <v xml:space="preserve"> </v>
      </c>
      <c r="Y223" s="75" t="str">
        <f t="shared" si="187"/>
        <v xml:space="preserve"> </v>
      </c>
      <c r="Z223" s="75" t="str">
        <f t="shared" si="188"/>
        <v xml:space="preserve"> </v>
      </c>
      <c r="AB223" s="74"/>
    </row>
    <row r="224" spans="2:28" ht="29.25" customHeight="1">
      <c r="B224" s="7"/>
      <c r="C224" s="279" t="s">
        <v>199</v>
      </c>
      <c r="D224" s="328" t="s">
        <v>200</v>
      </c>
      <c r="E224" s="286">
        <v>2012</v>
      </c>
      <c r="F224" s="288" t="s">
        <v>7</v>
      </c>
      <c r="G224" s="286" t="s">
        <v>48</v>
      </c>
      <c r="H224" s="286" t="s">
        <v>201</v>
      </c>
      <c r="I224" s="73">
        <v>0</v>
      </c>
      <c r="J224" s="73">
        <f t="shared" ref="J224:J233" si="189">I224</f>
        <v>0</v>
      </c>
      <c r="K224" s="73">
        <f t="shared" ref="K224:K227" si="190">J224</f>
        <v>0</v>
      </c>
      <c r="L224" s="73">
        <f t="shared" ref="L224:L235" si="191">K224</f>
        <v>0</v>
      </c>
      <c r="M224" s="73">
        <f t="shared" ref="M224:M235" si="192">L224</f>
        <v>0</v>
      </c>
      <c r="N224" s="73">
        <f t="shared" ref="N224:N235" si="193">M224</f>
        <v>0</v>
      </c>
      <c r="O224" s="73">
        <f t="shared" ref="O224:O235" si="194">N224</f>
        <v>0</v>
      </c>
      <c r="P224" s="73">
        <f t="shared" ref="P224:P235" si="195">O232</f>
        <v>0</v>
      </c>
      <c r="Q224" s="73">
        <f t="shared" si="179"/>
        <v>0</v>
      </c>
      <c r="R224" s="73">
        <f t="shared" si="180"/>
        <v>0</v>
      </c>
      <c r="S224" s="73">
        <f t="shared" si="181"/>
        <v>0</v>
      </c>
      <c r="T224" s="73">
        <f t="shared" si="182"/>
        <v>0</v>
      </c>
      <c r="U224" s="73">
        <f t="shared" si="183"/>
        <v>0</v>
      </c>
      <c r="V224" s="73">
        <f t="shared" si="184"/>
        <v>0</v>
      </c>
      <c r="W224" s="73">
        <f t="shared" si="185"/>
        <v>0</v>
      </c>
      <c r="X224" s="73">
        <f t="shared" si="186"/>
        <v>0</v>
      </c>
      <c r="Y224" s="73">
        <f t="shared" si="187"/>
        <v>0</v>
      </c>
      <c r="Z224" s="73">
        <f t="shared" si="188"/>
        <v>0</v>
      </c>
      <c r="AB224" s="74"/>
    </row>
    <row r="225" spans="2:28" ht="29.25" customHeight="1">
      <c r="B225" s="7"/>
      <c r="C225" s="280"/>
      <c r="D225" s="285"/>
      <c r="E225" s="287"/>
      <c r="F225" s="289"/>
      <c r="G225" s="287"/>
      <c r="H225" s="287"/>
      <c r="I225" s="75" t="s">
        <v>40</v>
      </c>
      <c r="J225" s="75" t="str">
        <f t="shared" si="189"/>
        <v xml:space="preserve"> </v>
      </c>
      <c r="K225" s="75" t="str">
        <f t="shared" si="190"/>
        <v xml:space="preserve"> </v>
      </c>
      <c r="L225" s="75" t="str">
        <f t="shared" si="191"/>
        <v xml:space="preserve"> </v>
      </c>
      <c r="M225" s="75" t="str">
        <f t="shared" si="192"/>
        <v xml:space="preserve"> </v>
      </c>
      <c r="N225" s="75" t="str">
        <f t="shared" si="193"/>
        <v xml:space="preserve"> </v>
      </c>
      <c r="O225" s="75" t="str">
        <f t="shared" si="194"/>
        <v xml:space="preserve"> </v>
      </c>
      <c r="P225" s="75" t="str">
        <f t="shared" si="195"/>
        <v xml:space="preserve"> </v>
      </c>
      <c r="Q225" s="75" t="str">
        <f t="shared" si="179"/>
        <v xml:space="preserve"> </v>
      </c>
      <c r="R225" s="75" t="str">
        <f t="shared" si="180"/>
        <v xml:space="preserve"> </v>
      </c>
      <c r="S225" s="75" t="str">
        <f t="shared" si="181"/>
        <v xml:space="preserve"> </v>
      </c>
      <c r="T225" s="75" t="str">
        <f t="shared" si="182"/>
        <v xml:space="preserve"> </v>
      </c>
      <c r="U225" s="75" t="str">
        <f t="shared" si="183"/>
        <v xml:space="preserve"> </v>
      </c>
      <c r="V225" s="75" t="str">
        <f t="shared" si="184"/>
        <v xml:space="preserve"> </v>
      </c>
      <c r="W225" s="75" t="str">
        <f t="shared" si="185"/>
        <v xml:space="preserve"> </v>
      </c>
      <c r="X225" s="75" t="str">
        <f t="shared" si="186"/>
        <v xml:space="preserve"> </v>
      </c>
      <c r="Y225" s="75" t="str">
        <f t="shared" si="187"/>
        <v xml:space="preserve"> </v>
      </c>
      <c r="Z225" s="75" t="str">
        <f t="shared" si="188"/>
        <v xml:space="preserve"> </v>
      </c>
      <c r="AB225" s="74"/>
    </row>
    <row r="226" spans="2:28" ht="29.25" customHeight="1">
      <c r="B226" s="7"/>
      <c r="C226" s="279" t="s">
        <v>202</v>
      </c>
      <c r="D226" s="281" t="s">
        <v>203</v>
      </c>
      <c r="E226" s="283"/>
      <c r="F226" s="332" t="s">
        <v>2</v>
      </c>
      <c r="G226" s="290" t="s">
        <v>492</v>
      </c>
      <c r="H226" s="290" t="s">
        <v>493</v>
      </c>
      <c r="I226" s="73">
        <v>0</v>
      </c>
      <c r="J226" s="73">
        <f t="shared" si="189"/>
        <v>0</v>
      </c>
      <c r="K226" s="73">
        <f t="shared" si="190"/>
        <v>0</v>
      </c>
      <c r="L226" s="73">
        <f t="shared" si="191"/>
        <v>0</v>
      </c>
      <c r="M226" s="73">
        <f t="shared" si="192"/>
        <v>0</v>
      </c>
      <c r="N226" s="73">
        <f t="shared" si="193"/>
        <v>0</v>
      </c>
      <c r="O226" s="73">
        <f t="shared" si="194"/>
        <v>0</v>
      </c>
      <c r="P226" s="73">
        <f t="shared" si="195"/>
        <v>0</v>
      </c>
      <c r="Q226" s="73">
        <f t="shared" si="179"/>
        <v>0</v>
      </c>
      <c r="R226" s="73">
        <f t="shared" si="180"/>
        <v>0</v>
      </c>
      <c r="S226" s="73">
        <f t="shared" si="181"/>
        <v>0</v>
      </c>
      <c r="T226" s="73">
        <f t="shared" si="182"/>
        <v>0</v>
      </c>
      <c r="U226" s="73">
        <f t="shared" si="183"/>
        <v>0</v>
      </c>
      <c r="V226" s="73">
        <f t="shared" si="184"/>
        <v>0</v>
      </c>
      <c r="W226" s="73">
        <f t="shared" si="185"/>
        <v>0</v>
      </c>
      <c r="X226" s="73">
        <f t="shared" si="186"/>
        <v>0</v>
      </c>
      <c r="Y226" s="73">
        <f t="shared" si="187"/>
        <v>0</v>
      </c>
      <c r="Z226" s="73">
        <f t="shared" si="188"/>
        <v>0</v>
      </c>
      <c r="AB226" s="74"/>
    </row>
    <row r="227" spans="2:28" ht="29.25" customHeight="1">
      <c r="B227" s="7"/>
      <c r="C227" s="280"/>
      <c r="D227" s="282"/>
      <c r="E227" s="284"/>
      <c r="F227" s="333"/>
      <c r="G227" s="284"/>
      <c r="H227" s="284"/>
      <c r="I227" s="75" t="s">
        <v>40</v>
      </c>
      <c r="J227" s="75" t="str">
        <f t="shared" si="189"/>
        <v xml:space="preserve"> </v>
      </c>
      <c r="K227" s="75" t="str">
        <f t="shared" si="190"/>
        <v xml:space="preserve"> </v>
      </c>
      <c r="L227" s="75" t="str">
        <f t="shared" si="191"/>
        <v xml:space="preserve"> </v>
      </c>
      <c r="M227" s="75" t="str">
        <f t="shared" si="192"/>
        <v xml:space="preserve"> </v>
      </c>
      <c r="N227" s="75" t="str">
        <f t="shared" si="193"/>
        <v xml:space="preserve"> </v>
      </c>
      <c r="O227" s="75" t="str">
        <f t="shared" si="194"/>
        <v xml:space="preserve"> </v>
      </c>
      <c r="P227" s="75" t="str">
        <f t="shared" si="195"/>
        <v xml:space="preserve"> </v>
      </c>
      <c r="Q227" s="75" t="str">
        <f t="shared" si="179"/>
        <v xml:space="preserve"> </v>
      </c>
      <c r="R227" s="75" t="str">
        <f t="shared" si="180"/>
        <v xml:space="preserve"> </v>
      </c>
      <c r="S227" s="75" t="str">
        <f t="shared" si="181"/>
        <v xml:space="preserve"> </v>
      </c>
      <c r="T227" s="75" t="str">
        <f t="shared" si="182"/>
        <v xml:space="preserve"> </v>
      </c>
      <c r="U227" s="75" t="str">
        <f t="shared" si="183"/>
        <v xml:space="preserve"> </v>
      </c>
      <c r="V227" s="75" t="str">
        <f t="shared" si="184"/>
        <v xml:space="preserve"> </v>
      </c>
      <c r="W227" s="75" t="str">
        <f t="shared" si="185"/>
        <v xml:space="preserve"> </v>
      </c>
      <c r="X227" s="75" t="str">
        <f t="shared" si="186"/>
        <v xml:space="preserve"> </v>
      </c>
      <c r="Y227" s="75" t="str">
        <f t="shared" si="187"/>
        <v xml:space="preserve"> </v>
      </c>
      <c r="Z227" s="75" t="str">
        <f t="shared" si="188"/>
        <v xml:space="preserve"> </v>
      </c>
      <c r="AB227" s="74"/>
    </row>
    <row r="228" spans="2:28" ht="29.25" customHeight="1">
      <c r="B228" s="7"/>
      <c r="C228" s="340" t="s">
        <v>204</v>
      </c>
      <c r="D228" s="342" t="s">
        <v>494</v>
      </c>
      <c r="E228" s="344">
        <v>2016</v>
      </c>
      <c r="F228" s="346" t="s">
        <v>1</v>
      </c>
      <c r="G228" s="348" t="s">
        <v>242</v>
      </c>
      <c r="H228" s="348" t="s">
        <v>242</v>
      </c>
      <c r="I228" s="73">
        <v>0</v>
      </c>
      <c r="J228" s="73">
        <f t="shared" si="189"/>
        <v>0</v>
      </c>
      <c r="K228" s="73">
        <v>400</v>
      </c>
      <c r="L228" s="73">
        <f t="shared" si="191"/>
        <v>400</v>
      </c>
      <c r="M228" s="73">
        <f t="shared" si="192"/>
        <v>400</v>
      </c>
      <c r="N228" s="73">
        <f t="shared" si="193"/>
        <v>400</v>
      </c>
      <c r="O228" s="73">
        <f t="shared" si="194"/>
        <v>400</v>
      </c>
      <c r="P228" s="73">
        <f t="shared" si="195"/>
        <v>0</v>
      </c>
      <c r="Q228" s="73">
        <f t="shared" si="179"/>
        <v>0</v>
      </c>
      <c r="R228" s="73">
        <f t="shared" si="180"/>
        <v>0</v>
      </c>
      <c r="S228" s="73">
        <f t="shared" si="181"/>
        <v>0</v>
      </c>
      <c r="T228" s="73">
        <f t="shared" si="182"/>
        <v>0</v>
      </c>
      <c r="U228" s="73">
        <f t="shared" si="183"/>
        <v>0</v>
      </c>
      <c r="V228" s="73">
        <f t="shared" si="184"/>
        <v>0</v>
      </c>
      <c r="W228" s="73">
        <f t="shared" si="185"/>
        <v>0</v>
      </c>
      <c r="X228" s="73">
        <f t="shared" si="186"/>
        <v>0</v>
      </c>
      <c r="Y228" s="73">
        <f t="shared" si="187"/>
        <v>0</v>
      </c>
      <c r="Z228" s="73">
        <f t="shared" si="188"/>
        <v>0</v>
      </c>
      <c r="AB228" s="74"/>
    </row>
    <row r="229" spans="2:28" ht="29.25" customHeight="1">
      <c r="B229" s="7"/>
      <c r="C229" s="341"/>
      <c r="D229" s="343"/>
      <c r="E229" s="345"/>
      <c r="F229" s="347"/>
      <c r="G229" s="345"/>
      <c r="H229" s="345"/>
      <c r="I229" s="75" t="s">
        <v>40</v>
      </c>
      <c r="J229" s="75" t="str">
        <f t="shared" si="189"/>
        <v xml:space="preserve"> </v>
      </c>
      <c r="K229" s="75" t="str">
        <f t="shared" ref="K229:K235" si="196">J229</f>
        <v xml:space="preserve"> </v>
      </c>
      <c r="L229" s="75" t="str">
        <f t="shared" si="191"/>
        <v xml:space="preserve"> </v>
      </c>
      <c r="M229" s="75" t="str">
        <f t="shared" si="192"/>
        <v xml:space="preserve"> </v>
      </c>
      <c r="N229" s="75" t="str">
        <f t="shared" si="193"/>
        <v xml:space="preserve"> </v>
      </c>
      <c r="O229" s="75" t="str">
        <f t="shared" si="194"/>
        <v xml:space="preserve"> </v>
      </c>
      <c r="P229" s="75">
        <f t="shared" si="195"/>
        <v>0</v>
      </c>
      <c r="Q229" s="75">
        <f t="shared" si="179"/>
        <v>0</v>
      </c>
      <c r="R229" s="75">
        <f t="shared" si="180"/>
        <v>0</v>
      </c>
      <c r="S229" s="75">
        <f t="shared" si="181"/>
        <v>0</v>
      </c>
      <c r="T229" s="75">
        <f t="shared" si="182"/>
        <v>0</v>
      </c>
      <c r="U229" s="75">
        <f t="shared" si="183"/>
        <v>0</v>
      </c>
      <c r="V229" s="75">
        <f t="shared" si="184"/>
        <v>0</v>
      </c>
      <c r="W229" s="75">
        <f t="shared" si="185"/>
        <v>0</v>
      </c>
      <c r="X229" s="75">
        <f t="shared" si="186"/>
        <v>0</v>
      </c>
      <c r="Y229" s="75">
        <f t="shared" si="187"/>
        <v>0</v>
      </c>
      <c r="Z229" s="75">
        <f t="shared" si="188"/>
        <v>0</v>
      </c>
      <c r="AB229" s="74"/>
    </row>
    <row r="230" spans="2:28" ht="29.25" customHeight="1">
      <c r="B230" s="7"/>
      <c r="C230" s="340" t="s">
        <v>205</v>
      </c>
      <c r="D230" s="355" t="s">
        <v>206</v>
      </c>
      <c r="E230" s="344"/>
      <c r="F230" s="346" t="s">
        <v>7</v>
      </c>
      <c r="G230" s="348" t="s">
        <v>480</v>
      </c>
      <c r="H230" s="344" t="s">
        <v>207</v>
      </c>
      <c r="I230" s="73">
        <v>0</v>
      </c>
      <c r="J230" s="73">
        <f t="shared" si="189"/>
        <v>0</v>
      </c>
      <c r="K230" s="73">
        <f t="shared" si="196"/>
        <v>0</v>
      </c>
      <c r="L230" s="73">
        <f t="shared" si="191"/>
        <v>0</v>
      </c>
      <c r="M230" s="73">
        <f t="shared" si="192"/>
        <v>0</v>
      </c>
      <c r="N230" s="73">
        <f t="shared" si="193"/>
        <v>0</v>
      </c>
      <c r="O230" s="73">
        <f t="shared" si="194"/>
        <v>0</v>
      </c>
      <c r="P230" s="73">
        <f t="shared" si="195"/>
        <v>0</v>
      </c>
      <c r="Q230" s="73">
        <f t="shared" si="179"/>
        <v>0</v>
      </c>
      <c r="R230" s="73">
        <f t="shared" si="180"/>
        <v>0</v>
      </c>
      <c r="S230" s="73">
        <f t="shared" si="181"/>
        <v>0</v>
      </c>
      <c r="T230" s="73">
        <f t="shared" si="182"/>
        <v>0</v>
      </c>
      <c r="U230" s="73">
        <f t="shared" si="183"/>
        <v>0</v>
      </c>
      <c r="V230" s="73">
        <f t="shared" si="184"/>
        <v>0</v>
      </c>
      <c r="W230" s="73">
        <f t="shared" si="185"/>
        <v>0</v>
      </c>
      <c r="X230" s="73">
        <f t="shared" si="186"/>
        <v>0</v>
      </c>
      <c r="Y230" s="73">
        <f t="shared" si="187"/>
        <v>0</v>
      </c>
      <c r="Z230" s="73">
        <f t="shared" si="188"/>
        <v>0</v>
      </c>
      <c r="AB230" s="74"/>
    </row>
    <row r="231" spans="2:28" ht="29.25" customHeight="1">
      <c r="B231" s="7"/>
      <c r="C231" s="341"/>
      <c r="D231" s="343"/>
      <c r="E231" s="345"/>
      <c r="F231" s="347"/>
      <c r="G231" s="345"/>
      <c r="H231" s="345"/>
      <c r="I231" s="75" t="s">
        <v>40</v>
      </c>
      <c r="J231" s="75" t="str">
        <f t="shared" si="189"/>
        <v xml:space="preserve"> </v>
      </c>
      <c r="K231" s="75" t="str">
        <f t="shared" si="196"/>
        <v xml:space="preserve"> </v>
      </c>
      <c r="L231" s="75" t="str">
        <f t="shared" si="191"/>
        <v xml:space="preserve"> </v>
      </c>
      <c r="M231" s="75" t="str">
        <f t="shared" si="192"/>
        <v xml:space="preserve"> </v>
      </c>
      <c r="N231" s="75" t="str">
        <f t="shared" si="193"/>
        <v xml:space="preserve"> </v>
      </c>
      <c r="O231" s="75" t="str">
        <f t="shared" si="194"/>
        <v xml:space="preserve"> </v>
      </c>
      <c r="P231" s="75">
        <f t="shared" si="195"/>
        <v>0</v>
      </c>
      <c r="Q231" s="75">
        <f t="shared" si="179"/>
        <v>0</v>
      </c>
      <c r="R231" s="75">
        <f t="shared" si="180"/>
        <v>0</v>
      </c>
      <c r="S231" s="75">
        <f t="shared" si="181"/>
        <v>0</v>
      </c>
      <c r="T231" s="75">
        <f t="shared" si="182"/>
        <v>0</v>
      </c>
      <c r="U231" s="75">
        <f t="shared" si="183"/>
        <v>0</v>
      </c>
      <c r="V231" s="75">
        <f t="shared" si="184"/>
        <v>0</v>
      </c>
      <c r="W231" s="75">
        <f t="shared" si="185"/>
        <v>0</v>
      </c>
      <c r="X231" s="75">
        <f t="shared" si="186"/>
        <v>0</v>
      </c>
      <c r="Y231" s="75">
        <f t="shared" si="187"/>
        <v>0</v>
      </c>
      <c r="Z231" s="75">
        <f t="shared" si="188"/>
        <v>0</v>
      </c>
      <c r="AB231" s="74"/>
    </row>
    <row r="232" spans="2:28" ht="29.25" customHeight="1">
      <c r="B232" s="7"/>
      <c r="C232" s="340" t="s">
        <v>208</v>
      </c>
      <c r="D232" s="342" t="s">
        <v>366</v>
      </c>
      <c r="E232" s="344">
        <v>2019</v>
      </c>
      <c r="F232" s="346" t="s">
        <v>1</v>
      </c>
      <c r="G232" s="344" t="s">
        <v>367</v>
      </c>
      <c r="H232" s="344" t="s">
        <v>368</v>
      </c>
      <c r="I232" s="73">
        <v>0</v>
      </c>
      <c r="J232" s="73">
        <f t="shared" si="189"/>
        <v>0</v>
      </c>
      <c r="K232" s="73">
        <f t="shared" si="196"/>
        <v>0</v>
      </c>
      <c r="L232" s="73">
        <f t="shared" si="191"/>
        <v>0</v>
      </c>
      <c r="M232" s="73">
        <f t="shared" si="192"/>
        <v>0</v>
      </c>
      <c r="N232" s="73">
        <f t="shared" si="193"/>
        <v>0</v>
      </c>
      <c r="O232" s="73">
        <f t="shared" si="194"/>
        <v>0</v>
      </c>
      <c r="P232" s="73">
        <f t="shared" si="195"/>
        <v>0</v>
      </c>
      <c r="Q232" s="73">
        <f t="shared" si="179"/>
        <v>0</v>
      </c>
      <c r="R232" s="73">
        <f t="shared" si="180"/>
        <v>0</v>
      </c>
      <c r="S232" s="73">
        <f t="shared" si="181"/>
        <v>0</v>
      </c>
      <c r="T232" s="73">
        <f t="shared" si="182"/>
        <v>0</v>
      </c>
      <c r="U232" s="73">
        <f t="shared" si="183"/>
        <v>0</v>
      </c>
      <c r="V232" s="73">
        <f t="shared" si="184"/>
        <v>0</v>
      </c>
      <c r="W232" s="73">
        <f t="shared" si="185"/>
        <v>0</v>
      </c>
      <c r="X232" s="73">
        <f t="shared" si="186"/>
        <v>0</v>
      </c>
      <c r="Y232" s="73">
        <f t="shared" si="187"/>
        <v>0</v>
      </c>
      <c r="Z232" s="73">
        <f t="shared" si="188"/>
        <v>0</v>
      </c>
      <c r="AB232" s="74"/>
    </row>
    <row r="233" spans="2:28" ht="29.25" customHeight="1">
      <c r="B233" s="7"/>
      <c r="C233" s="341"/>
      <c r="D233" s="343"/>
      <c r="E233" s="345"/>
      <c r="F233" s="347"/>
      <c r="G233" s="345"/>
      <c r="H233" s="345"/>
      <c r="I233" s="75" t="s">
        <v>40</v>
      </c>
      <c r="J233" s="75" t="str">
        <f t="shared" si="189"/>
        <v xml:space="preserve"> </v>
      </c>
      <c r="K233" s="75" t="str">
        <f t="shared" si="196"/>
        <v xml:space="preserve"> </v>
      </c>
      <c r="L233" s="75" t="str">
        <f t="shared" si="191"/>
        <v xml:space="preserve"> </v>
      </c>
      <c r="M233" s="75" t="str">
        <f t="shared" si="192"/>
        <v xml:space="preserve"> </v>
      </c>
      <c r="N233" s="75" t="str">
        <f t="shared" si="193"/>
        <v xml:space="preserve"> </v>
      </c>
      <c r="O233" s="75" t="str">
        <f t="shared" si="194"/>
        <v xml:space="preserve"> </v>
      </c>
      <c r="P233" s="75">
        <f t="shared" si="195"/>
        <v>0</v>
      </c>
      <c r="Q233" s="75">
        <f t="shared" si="179"/>
        <v>0</v>
      </c>
      <c r="R233" s="75">
        <f t="shared" si="180"/>
        <v>0</v>
      </c>
      <c r="S233" s="75">
        <f t="shared" si="181"/>
        <v>0</v>
      </c>
      <c r="T233" s="75">
        <f t="shared" si="182"/>
        <v>0</v>
      </c>
      <c r="U233" s="75">
        <f t="shared" si="183"/>
        <v>0</v>
      </c>
      <c r="V233" s="75">
        <f t="shared" si="184"/>
        <v>0</v>
      </c>
      <c r="W233" s="75">
        <f t="shared" si="185"/>
        <v>0</v>
      </c>
      <c r="X233" s="75">
        <f t="shared" si="186"/>
        <v>0</v>
      </c>
      <c r="Y233" s="75">
        <f t="shared" si="187"/>
        <v>0</v>
      </c>
      <c r="Z233" s="75">
        <f t="shared" si="188"/>
        <v>0</v>
      </c>
      <c r="AB233" s="74"/>
    </row>
    <row r="234" spans="2:28" ht="29.25" customHeight="1">
      <c r="B234" s="7"/>
      <c r="C234" s="340" t="s">
        <v>209</v>
      </c>
      <c r="D234" s="342" t="s">
        <v>495</v>
      </c>
      <c r="E234" s="344">
        <v>2020</v>
      </c>
      <c r="F234" s="346" t="s">
        <v>1</v>
      </c>
      <c r="G234" s="344" t="s">
        <v>372</v>
      </c>
      <c r="H234" s="344" t="s">
        <v>373</v>
      </c>
      <c r="I234" s="73">
        <v>0</v>
      </c>
      <c r="J234" s="73">
        <f>I234</f>
        <v>0</v>
      </c>
      <c r="K234" s="73">
        <f t="shared" si="196"/>
        <v>0</v>
      </c>
      <c r="L234" s="73">
        <f t="shared" si="191"/>
        <v>0</v>
      </c>
      <c r="M234" s="73">
        <f t="shared" si="192"/>
        <v>0</v>
      </c>
      <c r="N234" s="73">
        <f t="shared" si="193"/>
        <v>0</v>
      </c>
      <c r="O234" s="73">
        <f t="shared" si="194"/>
        <v>0</v>
      </c>
      <c r="P234" s="73">
        <f t="shared" si="195"/>
        <v>0</v>
      </c>
      <c r="Q234" s="73">
        <f t="shared" si="179"/>
        <v>0</v>
      </c>
      <c r="R234" s="73">
        <f t="shared" si="180"/>
        <v>0</v>
      </c>
      <c r="S234" s="73">
        <f t="shared" si="181"/>
        <v>0</v>
      </c>
      <c r="T234" s="73">
        <f t="shared" si="182"/>
        <v>0</v>
      </c>
      <c r="U234" s="73">
        <f t="shared" si="183"/>
        <v>0</v>
      </c>
      <c r="V234" s="73">
        <f t="shared" si="184"/>
        <v>0</v>
      </c>
      <c r="W234" s="73">
        <f t="shared" si="185"/>
        <v>0</v>
      </c>
      <c r="X234" s="73">
        <f t="shared" si="186"/>
        <v>0</v>
      </c>
      <c r="Y234" s="73">
        <f t="shared" si="187"/>
        <v>0</v>
      </c>
      <c r="Z234" s="73">
        <f t="shared" si="188"/>
        <v>0</v>
      </c>
      <c r="AB234" s="74"/>
    </row>
    <row r="235" spans="2:28" ht="36" customHeight="1">
      <c r="B235" s="7"/>
      <c r="C235" s="341"/>
      <c r="D235" s="343"/>
      <c r="E235" s="345"/>
      <c r="F235" s="347"/>
      <c r="G235" s="345"/>
      <c r="H235" s="345"/>
      <c r="I235" s="75" t="s">
        <v>40</v>
      </c>
      <c r="J235" s="75" t="str">
        <f>I235</f>
        <v xml:space="preserve"> </v>
      </c>
      <c r="K235" s="75" t="str">
        <f t="shared" si="196"/>
        <v xml:space="preserve"> </v>
      </c>
      <c r="L235" s="75" t="str">
        <f t="shared" si="191"/>
        <v xml:space="preserve"> </v>
      </c>
      <c r="M235" s="75" t="str">
        <f t="shared" si="192"/>
        <v xml:space="preserve"> </v>
      </c>
      <c r="N235" s="75" t="str">
        <f t="shared" si="193"/>
        <v xml:space="preserve"> </v>
      </c>
      <c r="O235" s="75" t="str">
        <f t="shared" si="194"/>
        <v xml:space="preserve"> </v>
      </c>
      <c r="P235" s="75">
        <f t="shared" si="195"/>
        <v>0</v>
      </c>
      <c r="Q235" s="75">
        <f t="shared" si="179"/>
        <v>0</v>
      </c>
      <c r="R235" s="75">
        <f t="shared" si="180"/>
        <v>0</v>
      </c>
      <c r="S235" s="75">
        <f t="shared" si="181"/>
        <v>0</v>
      </c>
      <c r="T235" s="75">
        <f t="shared" si="182"/>
        <v>0</v>
      </c>
      <c r="U235" s="75">
        <f t="shared" si="183"/>
        <v>0</v>
      </c>
      <c r="V235" s="75">
        <f t="shared" si="184"/>
        <v>0</v>
      </c>
      <c r="W235" s="75">
        <f t="shared" si="185"/>
        <v>0</v>
      </c>
      <c r="X235" s="75">
        <f t="shared" si="186"/>
        <v>0</v>
      </c>
      <c r="Y235" s="75">
        <f t="shared" si="187"/>
        <v>0</v>
      </c>
      <c r="Z235" s="75">
        <f t="shared" si="188"/>
        <v>0</v>
      </c>
      <c r="AB235" s="74"/>
    </row>
    <row r="236" spans="2:28" ht="25.5" customHeight="1">
      <c r="B236" s="7"/>
      <c r="C236" s="349" t="s">
        <v>396</v>
      </c>
      <c r="D236" s="342" t="s">
        <v>496</v>
      </c>
      <c r="E236" s="344">
        <v>2020</v>
      </c>
      <c r="F236" s="352" t="s">
        <v>1</v>
      </c>
      <c r="G236" s="348" t="s">
        <v>242</v>
      </c>
      <c r="H236" s="348" t="s">
        <v>400</v>
      </c>
      <c r="I236" s="73"/>
      <c r="J236" s="73"/>
      <c r="K236" s="73"/>
      <c r="L236" s="73"/>
      <c r="M236" s="73"/>
      <c r="N236" s="73"/>
      <c r="O236" s="73"/>
      <c r="P236" s="94"/>
      <c r="Q236" s="94"/>
      <c r="R236" s="94"/>
      <c r="S236" s="94"/>
      <c r="T236" s="94"/>
      <c r="U236" s="94"/>
      <c r="V236" s="94"/>
      <c r="W236" s="94"/>
      <c r="X236" s="94"/>
      <c r="Y236" s="94"/>
      <c r="Z236" s="94"/>
    </row>
    <row r="237" spans="2:28" ht="33.450000000000003" customHeight="1" thickBot="1">
      <c r="B237" s="7"/>
      <c r="C237" s="341"/>
      <c r="D237" s="343"/>
      <c r="E237" s="345"/>
      <c r="F237" s="347"/>
      <c r="G237" s="345"/>
      <c r="H237" s="345"/>
      <c r="I237" s="75"/>
      <c r="J237" s="75"/>
      <c r="K237" s="75"/>
      <c r="L237" s="75"/>
      <c r="M237" s="75"/>
      <c r="N237" s="75"/>
      <c r="O237" s="75"/>
      <c r="P237" s="95"/>
      <c r="Q237" s="95"/>
      <c r="R237" s="95"/>
      <c r="S237" s="95"/>
      <c r="T237" s="95"/>
      <c r="U237" s="95"/>
      <c r="V237" s="95"/>
      <c r="W237" s="95"/>
      <c r="X237" s="95"/>
      <c r="Y237" s="95"/>
      <c r="Z237" s="95"/>
    </row>
    <row r="238" spans="2:28" ht="25.5" hidden="1" customHeight="1">
      <c r="B238" s="7"/>
      <c r="C238" s="349" t="s">
        <v>397</v>
      </c>
      <c r="D238" s="342" t="s">
        <v>497</v>
      </c>
      <c r="E238" s="344">
        <v>2020</v>
      </c>
      <c r="F238" s="352" t="s">
        <v>0</v>
      </c>
      <c r="G238" s="348" t="s">
        <v>401</v>
      </c>
      <c r="H238" s="348" t="s">
        <v>402</v>
      </c>
      <c r="I238" s="73"/>
      <c r="J238" s="73"/>
      <c r="K238" s="73"/>
      <c r="L238" s="73"/>
      <c r="M238" s="73"/>
      <c r="N238" s="73"/>
      <c r="O238" s="73"/>
      <c r="P238" s="64"/>
      <c r="Q238" s="64"/>
      <c r="R238" s="64"/>
      <c r="S238" s="64"/>
      <c r="T238" s="64"/>
      <c r="U238" s="64"/>
      <c r="V238" s="64"/>
      <c r="W238" s="64"/>
      <c r="X238" s="64"/>
      <c r="Y238" s="64"/>
      <c r="Z238" s="64"/>
    </row>
    <row r="239" spans="2:28" ht="77.7" customHeight="1">
      <c r="B239" s="7"/>
      <c r="C239" s="350"/>
      <c r="D239" s="351"/>
      <c r="E239" s="345"/>
      <c r="F239" s="353"/>
      <c r="G239" s="354"/>
      <c r="H239" s="354"/>
      <c r="I239" s="75"/>
      <c r="J239" s="75"/>
      <c r="K239" s="75"/>
      <c r="L239" s="75"/>
      <c r="M239" s="75"/>
      <c r="N239" s="75"/>
      <c r="O239" s="75"/>
      <c r="P239" s="66" t="str">
        <f t="shared" ref="P239:Z239" si="197">P25</f>
        <v/>
      </c>
      <c r="Q239" s="66" t="str">
        <f t="shared" si="197"/>
        <v/>
      </c>
      <c r="R239" s="66" t="str">
        <f t="shared" si="197"/>
        <v/>
      </c>
      <c r="S239" s="66" t="str">
        <f t="shared" si="197"/>
        <v/>
      </c>
      <c r="T239" s="66" t="str">
        <f t="shared" si="197"/>
        <v/>
      </c>
      <c r="U239" s="66" t="str">
        <f t="shared" si="197"/>
        <v/>
      </c>
      <c r="V239" s="66" t="str">
        <f t="shared" si="197"/>
        <v/>
      </c>
      <c r="W239" s="66" t="str">
        <f t="shared" si="197"/>
        <v/>
      </c>
      <c r="X239" s="66" t="str">
        <f t="shared" si="197"/>
        <v/>
      </c>
      <c r="Y239" s="66" t="str">
        <f t="shared" si="197"/>
        <v/>
      </c>
      <c r="Z239" s="66" t="str">
        <f t="shared" si="197"/>
        <v/>
      </c>
    </row>
    <row r="240" spans="2:28" ht="14.25" hidden="1" customHeight="1">
      <c r="B240" s="7"/>
      <c r="C240" s="349" t="s">
        <v>398</v>
      </c>
      <c r="D240" s="342" t="s">
        <v>498</v>
      </c>
      <c r="E240" s="344">
        <v>2022</v>
      </c>
      <c r="F240" s="352" t="s">
        <v>1</v>
      </c>
      <c r="G240" s="348" t="s">
        <v>231</v>
      </c>
      <c r="H240" s="348" t="s">
        <v>231</v>
      </c>
      <c r="I240" s="73"/>
      <c r="J240" s="73"/>
      <c r="K240" s="73"/>
      <c r="L240" s="73"/>
      <c r="M240" s="73"/>
      <c r="N240" s="73"/>
      <c r="O240" s="73"/>
      <c r="P240" s="67">
        <f>O248+2</f>
        <v>2030</v>
      </c>
      <c r="Q240" s="67">
        <f t="shared" ref="Q240:V240" si="198">P240+2</f>
        <v>2032</v>
      </c>
      <c r="R240" s="67">
        <f t="shared" si="198"/>
        <v>2034</v>
      </c>
      <c r="S240" s="67">
        <f t="shared" si="198"/>
        <v>2036</v>
      </c>
      <c r="T240" s="67">
        <f t="shared" si="198"/>
        <v>2038</v>
      </c>
      <c r="U240" s="67">
        <f t="shared" si="198"/>
        <v>2040</v>
      </c>
      <c r="V240" s="67">
        <f t="shared" si="198"/>
        <v>2042</v>
      </c>
      <c r="W240" s="67">
        <f>V240+2</f>
        <v>2044</v>
      </c>
      <c r="X240" s="67">
        <f>W240+2</f>
        <v>2046</v>
      </c>
      <c r="Y240" s="67">
        <f>X240+2</f>
        <v>2048</v>
      </c>
      <c r="Z240" s="67">
        <f>Y240+2</f>
        <v>2050</v>
      </c>
    </row>
    <row r="241" spans="2:28" ht="29.7" customHeight="1">
      <c r="B241" s="7"/>
      <c r="C241" s="341"/>
      <c r="D241" s="343"/>
      <c r="E241" s="345"/>
      <c r="F241" s="347"/>
      <c r="G241" s="345"/>
      <c r="H241" s="345"/>
      <c r="I241" s="75"/>
      <c r="J241" s="75"/>
      <c r="K241" s="75"/>
      <c r="L241" s="75"/>
      <c r="M241" s="75"/>
      <c r="N241" s="75"/>
      <c r="O241" s="75"/>
      <c r="P241" s="72">
        <f t="shared" ref="I241:Z249" si="199">SUM(P242:P271)</f>
        <v>250</v>
      </c>
      <c r="Q241" s="72">
        <f t="shared" si="199"/>
        <v>250</v>
      </c>
      <c r="R241" s="72">
        <f t="shared" si="199"/>
        <v>250</v>
      </c>
      <c r="S241" s="72">
        <f t="shared" si="199"/>
        <v>250</v>
      </c>
      <c r="T241" s="72">
        <f t="shared" si="199"/>
        <v>250</v>
      </c>
      <c r="U241" s="72">
        <f t="shared" si="199"/>
        <v>250</v>
      </c>
      <c r="V241" s="72">
        <f t="shared" si="199"/>
        <v>250</v>
      </c>
      <c r="W241" s="72">
        <f t="shared" si="199"/>
        <v>250</v>
      </c>
      <c r="X241" s="72">
        <f t="shared" si="199"/>
        <v>250</v>
      </c>
      <c r="Y241" s="72">
        <f t="shared" si="199"/>
        <v>250</v>
      </c>
      <c r="Z241" s="72">
        <f t="shared" si="199"/>
        <v>250</v>
      </c>
    </row>
    <row r="242" spans="2:28" ht="21.45" customHeight="1">
      <c r="B242" s="7"/>
      <c r="C242" s="349" t="s">
        <v>399</v>
      </c>
      <c r="D242" s="342" t="s">
        <v>501</v>
      </c>
      <c r="E242" s="344">
        <v>2021</v>
      </c>
      <c r="F242" s="346" t="s">
        <v>1</v>
      </c>
      <c r="G242" s="348" t="s">
        <v>499</v>
      </c>
      <c r="H242" s="348" t="s">
        <v>59</v>
      </c>
      <c r="I242" s="73"/>
      <c r="J242" s="73"/>
      <c r="K242" s="73"/>
      <c r="L242" s="73"/>
      <c r="M242" s="73"/>
      <c r="N242" s="73"/>
      <c r="O242" s="73"/>
      <c r="P242" s="73">
        <f t="shared" ref="P242:P271" si="200">O250</f>
        <v>250</v>
      </c>
      <c r="Q242" s="73">
        <f t="shared" ref="Q242:Q271" si="201">P242</f>
        <v>250</v>
      </c>
      <c r="R242" s="73">
        <f t="shared" ref="R242:R271" si="202">Q242</f>
        <v>250</v>
      </c>
      <c r="S242" s="73">
        <f t="shared" ref="S242:S271" si="203">R242</f>
        <v>250</v>
      </c>
      <c r="T242" s="73">
        <f t="shared" ref="T242:T271" si="204">S242</f>
        <v>250</v>
      </c>
      <c r="U242" s="73">
        <f t="shared" ref="U242:U271" si="205">T242</f>
        <v>250</v>
      </c>
      <c r="V242" s="73">
        <f t="shared" ref="V242:V271" si="206">U242</f>
        <v>250</v>
      </c>
      <c r="W242" s="73">
        <f t="shared" ref="W242:W271" si="207">V242</f>
        <v>250</v>
      </c>
      <c r="X242" s="73">
        <f t="shared" ref="X242:X271" si="208">W242</f>
        <v>250</v>
      </c>
      <c r="Y242" s="73">
        <f t="shared" ref="Y242:Y271" si="209">X242</f>
        <v>250</v>
      </c>
      <c r="Z242" s="73">
        <f t="shared" ref="Z242:Z271" si="210">Y242</f>
        <v>250</v>
      </c>
      <c r="AB242" s="74"/>
    </row>
    <row r="243" spans="2:28" ht="23.7" customHeight="1">
      <c r="B243" s="7"/>
      <c r="C243" s="341"/>
      <c r="D243" s="343"/>
      <c r="E243" s="345"/>
      <c r="F243" s="347"/>
      <c r="G243" s="345"/>
      <c r="H243" s="345"/>
      <c r="I243" s="75"/>
      <c r="J243" s="75"/>
      <c r="K243" s="75"/>
      <c r="L243" s="75"/>
      <c r="M243" s="75"/>
      <c r="N243" s="75"/>
      <c r="O243" s="75"/>
      <c r="P243" s="75" t="str">
        <f t="shared" si="200"/>
        <v xml:space="preserve"> </v>
      </c>
      <c r="Q243" s="75" t="str">
        <f t="shared" si="201"/>
        <v xml:space="preserve"> </v>
      </c>
      <c r="R243" s="75" t="str">
        <f t="shared" si="202"/>
        <v xml:space="preserve"> </v>
      </c>
      <c r="S243" s="75" t="str">
        <f t="shared" si="203"/>
        <v xml:space="preserve"> </v>
      </c>
      <c r="T243" s="75" t="str">
        <f t="shared" si="204"/>
        <v xml:space="preserve"> </v>
      </c>
      <c r="U243" s="75" t="str">
        <f t="shared" si="205"/>
        <v xml:space="preserve"> </v>
      </c>
      <c r="V243" s="75" t="str">
        <f t="shared" si="206"/>
        <v xml:space="preserve"> </v>
      </c>
      <c r="W243" s="75" t="str">
        <f t="shared" si="207"/>
        <v xml:space="preserve"> </v>
      </c>
      <c r="X243" s="75" t="str">
        <f t="shared" si="208"/>
        <v xml:space="preserve"> </v>
      </c>
      <c r="Y243" s="75" t="str">
        <f t="shared" si="209"/>
        <v xml:space="preserve"> </v>
      </c>
      <c r="Z243" s="75" t="str">
        <f t="shared" si="210"/>
        <v xml:space="preserve"> </v>
      </c>
      <c r="AB243" s="74"/>
    </row>
    <row r="244" spans="2:28" ht="49.5" customHeight="1">
      <c r="B244" s="7"/>
      <c r="C244" s="79"/>
      <c r="D244" s="57"/>
      <c r="E244" s="91"/>
      <c r="F244" s="91"/>
      <c r="G244" s="91"/>
      <c r="H244" s="91"/>
      <c r="I244" s="92"/>
      <c r="J244" s="92"/>
      <c r="K244" s="92"/>
      <c r="L244" s="94"/>
      <c r="M244" s="94"/>
      <c r="N244" s="94"/>
      <c r="O244" s="94"/>
      <c r="P244" s="73">
        <f t="shared" si="200"/>
        <v>0</v>
      </c>
      <c r="Q244" s="73">
        <f t="shared" si="201"/>
        <v>0</v>
      </c>
      <c r="R244" s="73">
        <f t="shared" si="202"/>
        <v>0</v>
      </c>
      <c r="S244" s="73">
        <f t="shared" si="203"/>
        <v>0</v>
      </c>
      <c r="T244" s="73">
        <f t="shared" si="204"/>
        <v>0</v>
      </c>
      <c r="U244" s="73">
        <f t="shared" si="205"/>
        <v>0</v>
      </c>
      <c r="V244" s="73">
        <f t="shared" si="206"/>
        <v>0</v>
      </c>
      <c r="W244" s="73">
        <f t="shared" si="207"/>
        <v>0</v>
      </c>
      <c r="X244" s="73">
        <f t="shared" si="208"/>
        <v>0</v>
      </c>
      <c r="Y244" s="73">
        <f t="shared" si="209"/>
        <v>0</v>
      </c>
      <c r="Z244" s="73">
        <f t="shared" si="210"/>
        <v>0</v>
      </c>
      <c r="AB244" s="74"/>
    </row>
    <row r="245" spans="2:28" ht="29.25" customHeight="1" thickBot="1">
      <c r="B245" s="7"/>
      <c r="C245" s="59"/>
      <c r="D245" s="80" t="s">
        <v>210</v>
      </c>
      <c r="E245" s="81"/>
      <c r="F245" s="81"/>
      <c r="G245" s="81"/>
      <c r="H245" s="81"/>
      <c r="I245" s="81"/>
      <c r="J245" s="81"/>
      <c r="K245" s="82"/>
      <c r="L245" s="95"/>
      <c r="M245" s="95"/>
      <c r="N245" s="95"/>
      <c r="O245" s="95"/>
      <c r="P245" s="75" t="str">
        <f t="shared" si="200"/>
        <v xml:space="preserve"> </v>
      </c>
      <c r="Q245" s="75" t="str">
        <f t="shared" si="201"/>
        <v xml:space="preserve"> </v>
      </c>
      <c r="R245" s="75" t="str">
        <f t="shared" si="202"/>
        <v xml:space="preserve"> </v>
      </c>
      <c r="S245" s="75" t="str">
        <f t="shared" si="203"/>
        <v xml:space="preserve"> </v>
      </c>
      <c r="T245" s="75" t="str">
        <f t="shared" si="204"/>
        <v xml:space="preserve"> </v>
      </c>
      <c r="U245" s="75" t="str">
        <f t="shared" si="205"/>
        <v xml:space="preserve"> </v>
      </c>
      <c r="V245" s="75" t="str">
        <f t="shared" si="206"/>
        <v xml:space="preserve"> </v>
      </c>
      <c r="W245" s="75" t="str">
        <f t="shared" si="207"/>
        <v xml:space="preserve"> </v>
      </c>
      <c r="X245" s="75" t="str">
        <f t="shared" si="208"/>
        <v xml:space="preserve"> </v>
      </c>
      <c r="Y245" s="75" t="str">
        <f t="shared" si="209"/>
        <v xml:space="preserve"> </v>
      </c>
      <c r="Z245" s="75" t="str">
        <f t="shared" si="210"/>
        <v xml:space="preserve"> </v>
      </c>
      <c r="AB245" s="74"/>
    </row>
    <row r="246" spans="2:28" ht="29.25" customHeight="1">
      <c r="B246" s="7"/>
      <c r="C246" s="62"/>
      <c r="D246" s="83" t="s">
        <v>211</v>
      </c>
      <c r="E246" s="84"/>
      <c r="F246" s="84"/>
      <c r="G246" s="84"/>
      <c r="H246" s="84"/>
      <c r="I246" s="84"/>
      <c r="J246" s="84"/>
      <c r="K246" s="85"/>
      <c r="L246" s="64"/>
      <c r="M246" s="64"/>
      <c r="N246" s="64"/>
      <c r="O246" s="64"/>
      <c r="P246" s="73">
        <f t="shared" si="200"/>
        <v>0</v>
      </c>
      <c r="Q246" s="73">
        <f t="shared" si="201"/>
        <v>0</v>
      </c>
      <c r="R246" s="73">
        <f t="shared" si="202"/>
        <v>0</v>
      </c>
      <c r="S246" s="73">
        <f t="shared" si="203"/>
        <v>0</v>
      </c>
      <c r="T246" s="73">
        <f t="shared" si="204"/>
        <v>0</v>
      </c>
      <c r="U246" s="73">
        <f t="shared" si="205"/>
        <v>0</v>
      </c>
      <c r="V246" s="73">
        <f t="shared" si="206"/>
        <v>0</v>
      </c>
      <c r="W246" s="73">
        <f t="shared" si="207"/>
        <v>0</v>
      </c>
      <c r="X246" s="73">
        <f t="shared" si="208"/>
        <v>0</v>
      </c>
      <c r="Y246" s="73">
        <f t="shared" si="209"/>
        <v>0</v>
      </c>
      <c r="Z246" s="73">
        <f t="shared" si="210"/>
        <v>0</v>
      </c>
      <c r="AB246" s="74"/>
    </row>
    <row r="247" spans="2:28" ht="31.2">
      <c r="B247" s="7"/>
      <c r="C247" s="367" t="s">
        <v>31</v>
      </c>
      <c r="D247" s="383" t="s">
        <v>32</v>
      </c>
      <c r="E247" s="367" t="s">
        <v>33</v>
      </c>
      <c r="F247" s="367" t="str">
        <f>F$25</f>
        <v>Status der 
Umsetzung</v>
      </c>
      <c r="G247" s="367" t="s">
        <v>35</v>
      </c>
      <c r="H247" s="367" t="s">
        <v>36</v>
      </c>
      <c r="I247" s="66" t="str">
        <f t="shared" ref="I247:O247" si="211">I25</f>
        <v/>
      </c>
      <c r="J247" s="66" t="str">
        <f t="shared" si="211"/>
        <v/>
      </c>
      <c r="K247" s="66" t="str">
        <f t="shared" si="211"/>
        <v/>
      </c>
      <c r="L247" s="66" t="str">
        <f t="shared" si="211"/>
        <v/>
      </c>
      <c r="M247" s="66" t="str">
        <f t="shared" si="211"/>
        <v>Ziele CO2 &amp; Kompetenzen</v>
      </c>
      <c r="N247" s="66" t="str">
        <f t="shared" si="211"/>
        <v/>
      </c>
      <c r="O247" s="66" t="str">
        <f t="shared" si="211"/>
        <v/>
      </c>
      <c r="P247" s="75" t="str">
        <f t="shared" si="200"/>
        <v xml:space="preserve"> </v>
      </c>
      <c r="Q247" s="75" t="str">
        <f t="shared" si="201"/>
        <v xml:space="preserve"> </v>
      </c>
      <c r="R247" s="75" t="str">
        <f t="shared" si="202"/>
        <v xml:space="preserve"> </v>
      </c>
      <c r="S247" s="75" t="str">
        <f t="shared" si="203"/>
        <v xml:space="preserve"> </v>
      </c>
      <c r="T247" s="75" t="str">
        <f t="shared" si="204"/>
        <v xml:space="preserve"> </v>
      </c>
      <c r="U247" s="75" t="str">
        <f t="shared" si="205"/>
        <v xml:space="preserve"> </v>
      </c>
      <c r="V247" s="75" t="str">
        <f t="shared" si="206"/>
        <v xml:space="preserve"> </v>
      </c>
      <c r="W247" s="75" t="str">
        <f t="shared" si="207"/>
        <v xml:space="preserve"> </v>
      </c>
      <c r="X247" s="75" t="str">
        <f t="shared" si="208"/>
        <v xml:space="preserve"> </v>
      </c>
      <c r="Y247" s="75" t="str">
        <f t="shared" si="209"/>
        <v xml:space="preserve"> </v>
      </c>
      <c r="Z247" s="75" t="str">
        <f t="shared" si="210"/>
        <v xml:space="preserve"> </v>
      </c>
      <c r="AB247" s="74"/>
    </row>
    <row r="248" spans="2:28" ht="29.25" customHeight="1">
      <c r="B248" s="7"/>
      <c r="C248" s="368"/>
      <c r="D248" s="368"/>
      <c r="E248" s="368"/>
      <c r="F248" s="368"/>
      <c r="G248" s="368"/>
      <c r="H248" s="368"/>
      <c r="I248" s="67">
        <f>$I$9</f>
        <v>2010</v>
      </c>
      <c r="J248" s="67">
        <f>J$9</f>
        <v>2013</v>
      </c>
      <c r="K248" s="67">
        <f>K$9</f>
        <v>2020</v>
      </c>
      <c r="L248" s="67">
        <f>L$9</f>
        <v>2022</v>
      </c>
      <c r="M248" s="67">
        <f>L248+2</f>
        <v>2024</v>
      </c>
      <c r="N248" s="67">
        <f>M248+2</f>
        <v>2026</v>
      </c>
      <c r="O248" s="67">
        <f>N248+2</f>
        <v>2028</v>
      </c>
      <c r="P248" s="73">
        <f t="shared" si="200"/>
        <v>0</v>
      </c>
      <c r="Q248" s="73">
        <f t="shared" si="201"/>
        <v>0</v>
      </c>
      <c r="R248" s="73">
        <f t="shared" si="202"/>
        <v>0</v>
      </c>
      <c r="S248" s="73">
        <f t="shared" si="203"/>
        <v>0</v>
      </c>
      <c r="T248" s="73">
        <f t="shared" si="204"/>
        <v>0</v>
      </c>
      <c r="U248" s="73">
        <f t="shared" si="205"/>
        <v>0</v>
      </c>
      <c r="V248" s="73">
        <f t="shared" si="206"/>
        <v>0</v>
      </c>
      <c r="W248" s="73">
        <f t="shared" si="207"/>
        <v>0</v>
      </c>
      <c r="X248" s="73">
        <f t="shared" si="208"/>
        <v>0</v>
      </c>
      <c r="Y248" s="73">
        <f t="shared" si="209"/>
        <v>0</v>
      </c>
      <c r="Z248" s="73">
        <f t="shared" si="210"/>
        <v>0</v>
      </c>
      <c r="AB248" s="74"/>
    </row>
    <row r="249" spans="2:28" ht="29.25" customHeight="1">
      <c r="B249" s="7"/>
      <c r="C249" s="68"/>
      <c r="D249" s="70"/>
      <c r="E249" s="86"/>
      <c r="F249" s="86"/>
      <c r="G249" s="86"/>
      <c r="H249" s="87" t="s">
        <v>37</v>
      </c>
      <c r="I249" s="72">
        <f t="shared" si="199"/>
        <v>0</v>
      </c>
      <c r="J249" s="72">
        <f t="shared" si="199"/>
        <v>250</v>
      </c>
      <c r="K249" s="72">
        <f t="shared" si="199"/>
        <v>250</v>
      </c>
      <c r="L249" s="72">
        <f t="shared" si="199"/>
        <v>250</v>
      </c>
      <c r="M249" s="72">
        <f t="shared" si="199"/>
        <v>250</v>
      </c>
      <c r="N249" s="72">
        <f t="shared" si="199"/>
        <v>250</v>
      </c>
      <c r="O249" s="72">
        <f t="shared" si="199"/>
        <v>250</v>
      </c>
      <c r="P249" s="75" t="str">
        <f t="shared" si="200"/>
        <v xml:space="preserve"> </v>
      </c>
      <c r="Q249" s="75" t="str">
        <f t="shared" si="201"/>
        <v xml:space="preserve"> </v>
      </c>
      <c r="R249" s="75" t="str">
        <f t="shared" si="202"/>
        <v xml:space="preserve"> </v>
      </c>
      <c r="S249" s="75" t="str">
        <f t="shared" si="203"/>
        <v xml:space="preserve"> </v>
      </c>
      <c r="T249" s="75" t="str">
        <f t="shared" si="204"/>
        <v xml:space="preserve"> </v>
      </c>
      <c r="U249" s="75" t="str">
        <f t="shared" si="205"/>
        <v xml:space="preserve"> </v>
      </c>
      <c r="V249" s="75" t="str">
        <f t="shared" si="206"/>
        <v xml:space="preserve"> </v>
      </c>
      <c r="W249" s="75" t="str">
        <f t="shared" si="207"/>
        <v xml:space="preserve"> </v>
      </c>
      <c r="X249" s="75" t="str">
        <f t="shared" si="208"/>
        <v xml:space="preserve"> </v>
      </c>
      <c r="Y249" s="75" t="str">
        <f t="shared" si="209"/>
        <v xml:space="preserve"> </v>
      </c>
      <c r="Z249" s="75" t="str">
        <f t="shared" si="210"/>
        <v xml:space="preserve"> </v>
      </c>
      <c r="AB249" s="74"/>
    </row>
    <row r="250" spans="2:28" ht="29.25" customHeight="1">
      <c r="B250" s="7"/>
      <c r="C250" s="340" t="s">
        <v>212</v>
      </c>
      <c r="D250" s="355" t="s">
        <v>213</v>
      </c>
      <c r="E250" s="344">
        <v>2012</v>
      </c>
      <c r="F250" s="346" t="s">
        <v>1</v>
      </c>
      <c r="G250" s="348" t="s">
        <v>480</v>
      </c>
      <c r="H250" s="344" t="s">
        <v>214</v>
      </c>
      <c r="I250" s="73">
        <v>0</v>
      </c>
      <c r="J250" s="73">
        <v>250</v>
      </c>
      <c r="K250" s="73">
        <f t="shared" ref="K250:K279" si="212">J250</f>
        <v>250</v>
      </c>
      <c r="L250" s="73">
        <f t="shared" ref="L250:L279" si="213">K250</f>
        <v>250</v>
      </c>
      <c r="M250" s="73">
        <f t="shared" ref="M250:M279" si="214">L250</f>
        <v>250</v>
      </c>
      <c r="N250" s="73">
        <f t="shared" ref="N250:N279" si="215">M250</f>
        <v>250</v>
      </c>
      <c r="O250" s="73">
        <f t="shared" ref="O250:O279" si="216">N250</f>
        <v>250</v>
      </c>
      <c r="P250" s="73">
        <f t="shared" si="200"/>
        <v>0</v>
      </c>
      <c r="Q250" s="73">
        <f t="shared" si="201"/>
        <v>0</v>
      </c>
      <c r="R250" s="73">
        <f t="shared" si="202"/>
        <v>0</v>
      </c>
      <c r="S250" s="73">
        <f t="shared" si="203"/>
        <v>0</v>
      </c>
      <c r="T250" s="73">
        <f t="shared" si="204"/>
        <v>0</v>
      </c>
      <c r="U250" s="73">
        <f t="shared" si="205"/>
        <v>0</v>
      </c>
      <c r="V250" s="73">
        <f t="shared" si="206"/>
        <v>0</v>
      </c>
      <c r="W250" s="73">
        <f t="shared" si="207"/>
        <v>0</v>
      </c>
      <c r="X250" s="73">
        <f t="shared" si="208"/>
        <v>0</v>
      </c>
      <c r="Y250" s="73">
        <f t="shared" si="209"/>
        <v>0</v>
      </c>
      <c r="Z250" s="73">
        <f t="shared" si="210"/>
        <v>0</v>
      </c>
      <c r="AB250" s="74"/>
    </row>
    <row r="251" spans="2:28" ht="29.25" customHeight="1">
      <c r="B251" s="7"/>
      <c r="C251" s="341"/>
      <c r="D251" s="343"/>
      <c r="E251" s="345"/>
      <c r="F251" s="347"/>
      <c r="G251" s="345"/>
      <c r="H251" s="345"/>
      <c r="I251" s="75" t="s">
        <v>40</v>
      </c>
      <c r="J251" s="75" t="str">
        <f t="shared" ref="J251:J279" si="217">I251</f>
        <v xml:space="preserve"> </v>
      </c>
      <c r="K251" s="75" t="str">
        <f t="shared" si="212"/>
        <v xml:space="preserve"> </v>
      </c>
      <c r="L251" s="75" t="str">
        <f t="shared" si="213"/>
        <v xml:space="preserve"> </v>
      </c>
      <c r="M251" s="75" t="str">
        <f t="shared" si="214"/>
        <v xml:space="preserve"> </v>
      </c>
      <c r="N251" s="75" t="str">
        <f t="shared" si="215"/>
        <v xml:space="preserve"> </v>
      </c>
      <c r="O251" s="75" t="str">
        <f t="shared" si="216"/>
        <v xml:space="preserve"> </v>
      </c>
      <c r="P251" s="75" t="str">
        <f t="shared" si="200"/>
        <v xml:space="preserve"> </v>
      </c>
      <c r="Q251" s="75" t="str">
        <f t="shared" si="201"/>
        <v xml:space="preserve"> </v>
      </c>
      <c r="R251" s="75" t="str">
        <f t="shared" si="202"/>
        <v xml:space="preserve"> </v>
      </c>
      <c r="S251" s="75" t="str">
        <f t="shared" si="203"/>
        <v xml:space="preserve"> </v>
      </c>
      <c r="T251" s="75" t="str">
        <f t="shared" si="204"/>
        <v xml:space="preserve"> </v>
      </c>
      <c r="U251" s="75" t="str">
        <f t="shared" si="205"/>
        <v xml:space="preserve"> </v>
      </c>
      <c r="V251" s="75" t="str">
        <f t="shared" si="206"/>
        <v xml:space="preserve"> </v>
      </c>
      <c r="W251" s="75" t="str">
        <f t="shared" si="207"/>
        <v xml:space="preserve"> </v>
      </c>
      <c r="X251" s="75" t="str">
        <f t="shared" si="208"/>
        <v xml:space="preserve"> </v>
      </c>
      <c r="Y251" s="75" t="str">
        <f t="shared" si="209"/>
        <v xml:space="preserve"> </v>
      </c>
      <c r="Z251" s="75" t="str">
        <f t="shared" si="210"/>
        <v xml:space="preserve"> </v>
      </c>
      <c r="AB251" s="74"/>
    </row>
    <row r="252" spans="2:28" ht="29.25" customHeight="1">
      <c r="B252" s="7"/>
      <c r="C252" s="340" t="s">
        <v>215</v>
      </c>
      <c r="D252" s="355" t="s">
        <v>376</v>
      </c>
      <c r="E252" s="344">
        <v>2012</v>
      </c>
      <c r="F252" s="346" t="s">
        <v>1</v>
      </c>
      <c r="G252" s="348" t="s">
        <v>480</v>
      </c>
      <c r="H252" s="344" t="s">
        <v>214</v>
      </c>
      <c r="I252" s="73">
        <v>0</v>
      </c>
      <c r="J252" s="73">
        <f t="shared" si="217"/>
        <v>0</v>
      </c>
      <c r="K252" s="73">
        <f t="shared" si="212"/>
        <v>0</v>
      </c>
      <c r="L252" s="73">
        <f t="shared" si="213"/>
        <v>0</v>
      </c>
      <c r="M252" s="73">
        <f t="shared" si="214"/>
        <v>0</v>
      </c>
      <c r="N252" s="73">
        <f t="shared" si="215"/>
        <v>0</v>
      </c>
      <c r="O252" s="73">
        <f t="shared" si="216"/>
        <v>0</v>
      </c>
      <c r="P252" s="73">
        <f t="shared" si="200"/>
        <v>0</v>
      </c>
      <c r="Q252" s="73">
        <f t="shared" si="201"/>
        <v>0</v>
      </c>
      <c r="R252" s="73">
        <f t="shared" si="202"/>
        <v>0</v>
      </c>
      <c r="S252" s="73">
        <f t="shared" si="203"/>
        <v>0</v>
      </c>
      <c r="T252" s="73">
        <f t="shared" si="204"/>
        <v>0</v>
      </c>
      <c r="U252" s="73">
        <f t="shared" si="205"/>
        <v>0</v>
      </c>
      <c r="V252" s="73">
        <f t="shared" si="206"/>
        <v>0</v>
      </c>
      <c r="W252" s="73">
        <f t="shared" si="207"/>
        <v>0</v>
      </c>
      <c r="X252" s="73">
        <f t="shared" si="208"/>
        <v>0</v>
      </c>
      <c r="Y252" s="73">
        <f t="shared" si="209"/>
        <v>0</v>
      </c>
      <c r="Z252" s="73">
        <f t="shared" si="210"/>
        <v>0</v>
      </c>
      <c r="AB252" s="74"/>
    </row>
    <row r="253" spans="2:28" ht="29.25" customHeight="1">
      <c r="B253" s="7"/>
      <c r="C253" s="341"/>
      <c r="D253" s="343"/>
      <c r="E253" s="345"/>
      <c r="F253" s="347"/>
      <c r="G253" s="345"/>
      <c r="H253" s="345"/>
      <c r="I253" s="75" t="s">
        <v>40</v>
      </c>
      <c r="J253" s="75" t="str">
        <f t="shared" si="217"/>
        <v xml:space="preserve"> </v>
      </c>
      <c r="K253" s="75" t="str">
        <f t="shared" si="212"/>
        <v xml:space="preserve"> </v>
      </c>
      <c r="L253" s="75" t="str">
        <f t="shared" si="213"/>
        <v xml:space="preserve"> </v>
      </c>
      <c r="M253" s="75" t="str">
        <f t="shared" si="214"/>
        <v xml:space="preserve"> </v>
      </c>
      <c r="N253" s="75" t="str">
        <f t="shared" si="215"/>
        <v xml:space="preserve"> </v>
      </c>
      <c r="O253" s="75" t="str">
        <f t="shared" si="216"/>
        <v xml:space="preserve"> </v>
      </c>
      <c r="P253" s="75" t="str">
        <f t="shared" si="200"/>
        <v xml:space="preserve"> </v>
      </c>
      <c r="Q253" s="75" t="str">
        <f t="shared" si="201"/>
        <v xml:space="preserve"> </v>
      </c>
      <c r="R253" s="75" t="str">
        <f t="shared" si="202"/>
        <v xml:space="preserve"> </v>
      </c>
      <c r="S253" s="75" t="str">
        <f t="shared" si="203"/>
        <v xml:space="preserve"> </v>
      </c>
      <c r="T253" s="75" t="str">
        <f t="shared" si="204"/>
        <v xml:space="preserve"> </v>
      </c>
      <c r="U253" s="75" t="str">
        <f t="shared" si="205"/>
        <v xml:space="preserve"> </v>
      </c>
      <c r="V253" s="75" t="str">
        <f t="shared" si="206"/>
        <v xml:space="preserve"> </v>
      </c>
      <c r="W253" s="75" t="str">
        <f t="shared" si="207"/>
        <v xml:space="preserve"> </v>
      </c>
      <c r="X253" s="75" t="str">
        <f t="shared" si="208"/>
        <v xml:space="preserve"> </v>
      </c>
      <c r="Y253" s="75" t="str">
        <f t="shared" si="209"/>
        <v xml:space="preserve"> </v>
      </c>
      <c r="Z253" s="75" t="str">
        <f t="shared" si="210"/>
        <v xml:space="preserve"> </v>
      </c>
      <c r="AB253" s="74"/>
    </row>
    <row r="254" spans="2:28" ht="29.25" customHeight="1">
      <c r="B254" s="7"/>
      <c r="C254" s="340" t="s">
        <v>216</v>
      </c>
      <c r="D254" s="355" t="s">
        <v>365</v>
      </c>
      <c r="E254" s="344">
        <v>2020</v>
      </c>
      <c r="F254" s="346" t="s">
        <v>0</v>
      </c>
      <c r="G254" s="348" t="s">
        <v>480</v>
      </c>
      <c r="H254" s="344" t="s">
        <v>377</v>
      </c>
      <c r="I254" s="73">
        <v>0</v>
      </c>
      <c r="J254" s="73">
        <f t="shared" si="217"/>
        <v>0</v>
      </c>
      <c r="K254" s="73">
        <f t="shared" si="212"/>
        <v>0</v>
      </c>
      <c r="L254" s="73">
        <f t="shared" si="213"/>
        <v>0</v>
      </c>
      <c r="M254" s="73">
        <f t="shared" si="214"/>
        <v>0</v>
      </c>
      <c r="N254" s="73">
        <f t="shared" si="215"/>
        <v>0</v>
      </c>
      <c r="O254" s="73">
        <f t="shared" si="216"/>
        <v>0</v>
      </c>
      <c r="P254" s="73">
        <f t="shared" si="200"/>
        <v>0</v>
      </c>
      <c r="Q254" s="73">
        <f t="shared" si="201"/>
        <v>0</v>
      </c>
      <c r="R254" s="73">
        <f t="shared" si="202"/>
        <v>0</v>
      </c>
      <c r="S254" s="73">
        <f t="shared" si="203"/>
        <v>0</v>
      </c>
      <c r="T254" s="73">
        <f t="shared" si="204"/>
        <v>0</v>
      </c>
      <c r="U254" s="73">
        <f t="shared" si="205"/>
        <v>0</v>
      </c>
      <c r="V254" s="73">
        <f t="shared" si="206"/>
        <v>0</v>
      </c>
      <c r="W254" s="73">
        <f t="shared" si="207"/>
        <v>0</v>
      </c>
      <c r="X254" s="73">
        <f t="shared" si="208"/>
        <v>0</v>
      </c>
      <c r="Y254" s="73">
        <f t="shared" si="209"/>
        <v>0</v>
      </c>
      <c r="Z254" s="73">
        <f t="shared" si="210"/>
        <v>0</v>
      </c>
      <c r="AB254" s="74"/>
    </row>
    <row r="255" spans="2:28" ht="16.5" customHeight="1">
      <c r="B255" s="7"/>
      <c r="C255" s="341"/>
      <c r="D255" s="343"/>
      <c r="E255" s="345"/>
      <c r="F255" s="347"/>
      <c r="G255" s="345"/>
      <c r="H255" s="345"/>
      <c r="I255" s="75" t="s">
        <v>40</v>
      </c>
      <c r="J255" s="75" t="str">
        <f t="shared" si="217"/>
        <v xml:space="preserve"> </v>
      </c>
      <c r="K255" s="75" t="str">
        <f t="shared" si="212"/>
        <v xml:space="preserve"> </v>
      </c>
      <c r="L255" s="75" t="str">
        <f t="shared" si="213"/>
        <v xml:space="preserve"> </v>
      </c>
      <c r="M255" s="75" t="str">
        <f t="shared" si="214"/>
        <v xml:space="preserve"> </v>
      </c>
      <c r="N255" s="75" t="str">
        <f t="shared" si="215"/>
        <v xml:space="preserve"> </v>
      </c>
      <c r="O255" s="75" t="str">
        <f t="shared" si="216"/>
        <v xml:space="preserve"> </v>
      </c>
      <c r="P255" s="75" t="str">
        <f t="shared" si="200"/>
        <v xml:space="preserve"> </v>
      </c>
      <c r="Q255" s="75" t="str">
        <f t="shared" si="201"/>
        <v xml:space="preserve"> </v>
      </c>
      <c r="R255" s="75" t="str">
        <f t="shared" si="202"/>
        <v xml:space="preserve"> </v>
      </c>
      <c r="S255" s="75" t="str">
        <f t="shared" si="203"/>
        <v xml:space="preserve"> </v>
      </c>
      <c r="T255" s="75" t="str">
        <f t="shared" si="204"/>
        <v xml:space="preserve"> </v>
      </c>
      <c r="U255" s="75" t="str">
        <f t="shared" si="205"/>
        <v xml:space="preserve"> </v>
      </c>
      <c r="V255" s="75" t="str">
        <f t="shared" si="206"/>
        <v xml:space="preserve"> </v>
      </c>
      <c r="W255" s="75" t="str">
        <f t="shared" si="207"/>
        <v xml:space="preserve"> </v>
      </c>
      <c r="X255" s="75" t="str">
        <f t="shared" si="208"/>
        <v xml:space="preserve"> </v>
      </c>
      <c r="Y255" s="75" t="str">
        <f t="shared" si="209"/>
        <v xml:space="preserve"> </v>
      </c>
      <c r="Z255" s="75" t="str">
        <f t="shared" si="210"/>
        <v xml:space="preserve"> </v>
      </c>
      <c r="AB255" s="74"/>
    </row>
    <row r="256" spans="2:28" ht="29.25" hidden="1" customHeight="1">
      <c r="B256" s="7"/>
      <c r="C256" s="340" t="s">
        <v>217</v>
      </c>
      <c r="D256" s="355"/>
      <c r="E256" s="344"/>
      <c r="F256" s="346"/>
      <c r="G256" s="344"/>
      <c r="H256" s="344"/>
      <c r="I256" s="73">
        <v>0</v>
      </c>
      <c r="J256" s="73">
        <f t="shared" si="217"/>
        <v>0</v>
      </c>
      <c r="K256" s="73">
        <f t="shared" si="212"/>
        <v>0</v>
      </c>
      <c r="L256" s="73">
        <f t="shared" si="213"/>
        <v>0</v>
      </c>
      <c r="M256" s="73">
        <f t="shared" si="214"/>
        <v>0</v>
      </c>
      <c r="N256" s="73">
        <f t="shared" si="215"/>
        <v>0</v>
      </c>
      <c r="O256" s="73">
        <f t="shared" si="216"/>
        <v>0</v>
      </c>
      <c r="P256" s="73">
        <f t="shared" si="200"/>
        <v>0</v>
      </c>
      <c r="Q256" s="73">
        <f t="shared" si="201"/>
        <v>0</v>
      </c>
      <c r="R256" s="73">
        <f t="shared" si="202"/>
        <v>0</v>
      </c>
      <c r="S256" s="73">
        <f t="shared" si="203"/>
        <v>0</v>
      </c>
      <c r="T256" s="73">
        <f t="shared" si="204"/>
        <v>0</v>
      </c>
      <c r="U256" s="73">
        <f t="shared" si="205"/>
        <v>0</v>
      </c>
      <c r="V256" s="73">
        <f t="shared" si="206"/>
        <v>0</v>
      </c>
      <c r="W256" s="73">
        <f t="shared" si="207"/>
        <v>0</v>
      </c>
      <c r="X256" s="73">
        <f t="shared" si="208"/>
        <v>0</v>
      </c>
      <c r="Y256" s="73">
        <f t="shared" si="209"/>
        <v>0</v>
      </c>
      <c r="Z256" s="73">
        <f t="shared" si="210"/>
        <v>0</v>
      </c>
      <c r="AB256" s="74"/>
    </row>
    <row r="257" spans="2:28" ht="29.25" hidden="1" customHeight="1">
      <c r="B257" s="7"/>
      <c r="C257" s="341"/>
      <c r="D257" s="343"/>
      <c r="E257" s="345"/>
      <c r="F257" s="347"/>
      <c r="G257" s="345"/>
      <c r="H257" s="345"/>
      <c r="I257" s="75" t="s">
        <v>40</v>
      </c>
      <c r="J257" s="75" t="str">
        <f t="shared" si="217"/>
        <v xml:space="preserve"> </v>
      </c>
      <c r="K257" s="75" t="str">
        <f t="shared" si="212"/>
        <v xml:space="preserve"> </v>
      </c>
      <c r="L257" s="75" t="str">
        <f t="shared" si="213"/>
        <v xml:space="preserve"> </v>
      </c>
      <c r="M257" s="75" t="str">
        <f t="shared" si="214"/>
        <v xml:space="preserve"> </v>
      </c>
      <c r="N257" s="75" t="str">
        <f t="shared" si="215"/>
        <v xml:space="preserve"> </v>
      </c>
      <c r="O257" s="75" t="str">
        <f t="shared" si="216"/>
        <v xml:space="preserve"> </v>
      </c>
      <c r="P257" s="75" t="str">
        <f t="shared" si="200"/>
        <v xml:space="preserve"> </v>
      </c>
      <c r="Q257" s="75" t="str">
        <f t="shared" si="201"/>
        <v xml:space="preserve"> </v>
      </c>
      <c r="R257" s="75" t="str">
        <f t="shared" si="202"/>
        <v xml:space="preserve"> </v>
      </c>
      <c r="S257" s="75" t="str">
        <f t="shared" si="203"/>
        <v xml:space="preserve"> </v>
      </c>
      <c r="T257" s="75" t="str">
        <f t="shared" si="204"/>
        <v xml:space="preserve"> </v>
      </c>
      <c r="U257" s="75" t="str">
        <f t="shared" si="205"/>
        <v xml:space="preserve"> </v>
      </c>
      <c r="V257" s="75" t="str">
        <f t="shared" si="206"/>
        <v xml:space="preserve"> </v>
      </c>
      <c r="W257" s="75" t="str">
        <f t="shared" si="207"/>
        <v xml:space="preserve"> </v>
      </c>
      <c r="X257" s="75" t="str">
        <f t="shared" si="208"/>
        <v xml:space="preserve"> </v>
      </c>
      <c r="Y257" s="75" t="str">
        <f t="shared" si="209"/>
        <v xml:space="preserve"> </v>
      </c>
      <c r="Z257" s="75" t="str">
        <f t="shared" si="210"/>
        <v xml:space="preserve"> </v>
      </c>
      <c r="AB257" s="74"/>
    </row>
    <row r="258" spans="2:28" ht="29.25" hidden="1" customHeight="1">
      <c r="B258" s="7"/>
      <c r="C258" s="340" t="s">
        <v>218</v>
      </c>
      <c r="D258" s="355"/>
      <c r="E258" s="344"/>
      <c r="F258" s="346"/>
      <c r="G258" s="344"/>
      <c r="H258" s="344"/>
      <c r="I258" s="73">
        <v>0</v>
      </c>
      <c r="J258" s="73">
        <f t="shared" si="217"/>
        <v>0</v>
      </c>
      <c r="K258" s="73">
        <f t="shared" si="212"/>
        <v>0</v>
      </c>
      <c r="L258" s="73">
        <f t="shared" si="213"/>
        <v>0</v>
      </c>
      <c r="M258" s="73">
        <f t="shared" si="214"/>
        <v>0</v>
      </c>
      <c r="N258" s="73">
        <f t="shared" si="215"/>
        <v>0</v>
      </c>
      <c r="O258" s="73">
        <f t="shared" si="216"/>
        <v>0</v>
      </c>
      <c r="P258" s="73">
        <f t="shared" si="200"/>
        <v>0</v>
      </c>
      <c r="Q258" s="73">
        <f t="shared" si="201"/>
        <v>0</v>
      </c>
      <c r="R258" s="73">
        <f t="shared" si="202"/>
        <v>0</v>
      </c>
      <c r="S258" s="73">
        <f t="shared" si="203"/>
        <v>0</v>
      </c>
      <c r="T258" s="73">
        <f t="shared" si="204"/>
        <v>0</v>
      </c>
      <c r="U258" s="73">
        <f t="shared" si="205"/>
        <v>0</v>
      </c>
      <c r="V258" s="73">
        <f t="shared" si="206"/>
        <v>0</v>
      </c>
      <c r="W258" s="73">
        <f t="shared" si="207"/>
        <v>0</v>
      </c>
      <c r="X258" s="73">
        <f t="shared" si="208"/>
        <v>0</v>
      </c>
      <c r="Y258" s="73">
        <f t="shared" si="209"/>
        <v>0</v>
      </c>
      <c r="Z258" s="73">
        <f t="shared" si="210"/>
        <v>0</v>
      </c>
      <c r="AB258" s="74"/>
    </row>
    <row r="259" spans="2:28" ht="29.25" hidden="1" customHeight="1">
      <c r="B259" s="7"/>
      <c r="C259" s="341"/>
      <c r="D259" s="343"/>
      <c r="E259" s="345"/>
      <c r="F259" s="347"/>
      <c r="G259" s="345"/>
      <c r="H259" s="345"/>
      <c r="I259" s="75" t="s">
        <v>40</v>
      </c>
      <c r="J259" s="75" t="str">
        <f t="shared" si="217"/>
        <v xml:space="preserve"> </v>
      </c>
      <c r="K259" s="75" t="str">
        <f t="shared" si="212"/>
        <v xml:space="preserve"> </v>
      </c>
      <c r="L259" s="75" t="str">
        <f t="shared" si="213"/>
        <v xml:space="preserve"> </v>
      </c>
      <c r="M259" s="75" t="str">
        <f t="shared" si="214"/>
        <v xml:space="preserve"> </v>
      </c>
      <c r="N259" s="75" t="str">
        <f t="shared" si="215"/>
        <v xml:space="preserve"> </v>
      </c>
      <c r="O259" s="75" t="str">
        <f t="shared" si="216"/>
        <v xml:space="preserve"> </v>
      </c>
      <c r="P259" s="75" t="str">
        <f t="shared" si="200"/>
        <v xml:space="preserve"> </v>
      </c>
      <c r="Q259" s="75" t="str">
        <f t="shared" si="201"/>
        <v xml:space="preserve"> </v>
      </c>
      <c r="R259" s="75" t="str">
        <f t="shared" si="202"/>
        <v xml:space="preserve"> </v>
      </c>
      <c r="S259" s="75" t="str">
        <f t="shared" si="203"/>
        <v xml:space="preserve"> </v>
      </c>
      <c r="T259" s="75" t="str">
        <f t="shared" si="204"/>
        <v xml:space="preserve"> </v>
      </c>
      <c r="U259" s="75" t="str">
        <f t="shared" si="205"/>
        <v xml:space="preserve"> </v>
      </c>
      <c r="V259" s="75" t="str">
        <f t="shared" si="206"/>
        <v xml:space="preserve"> </v>
      </c>
      <c r="W259" s="75" t="str">
        <f t="shared" si="207"/>
        <v xml:space="preserve"> </v>
      </c>
      <c r="X259" s="75" t="str">
        <f t="shared" si="208"/>
        <v xml:space="preserve"> </v>
      </c>
      <c r="Y259" s="75" t="str">
        <f t="shared" si="209"/>
        <v xml:space="preserve"> </v>
      </c>
      <c r="Z259" s="75" t="str">
        <f t="shared" si="210"/>
        <v xml:space="preserve"> </v>
      </c>
      <c r="AB259" s="74"/>
    </row>
    <row r="260" spans="2:28" ht="29.25" hidden="1" customHeight="1">
      <c r="B260" s="7"/>
      <c r="C260" s="340" t="s">
        <v>219</v>
      </c>
      <c r="D260" s="355"/>
      <c r="E260" s="344"/>
      <c r="F260" s="346"/>
      <c r="G260" s="344"/>
      <c r="H260" s="344"/>
      <c r="I260" s="73">
        <v>0</v>
      </c>
      <c r="J260" s="73">
        <f t="shared" si="217"/>
        <v>0</v>
      </c>
      <c r="K260" s="73">
        <f t="shared" si="212"/>
        <v>0</v>
      </c>
      <c r="L260" s="73">
        <f t="shared" si="213"/>
        <v>0</v>
      </c>
      <c r="M260" s="73">
        <f t="shared" si="214"/>
        <v>0</v>
      </c>
      <c r="N260" s="73">
        <f t="shared" si="215"/>
        <v>0</v>
      </c>
      <c r="O260" s="73">
        <f t="shared" si="216"/>
        <v>0</v>
      </c>
      <c r="P260" s="73">
        <f t="shared" si="200"/>
        <v>0</v>
      </c>
      <c r="Q260" s="73">
        <f t="shared" si="201"/>
        <v>0</v>
      </c>
      <c r="R260" s="73">
        <f t="shared" si="202"/>
        <v>0</v>
      </c>
      <c r="S260" s="73">
        <f t="shared" si="203"/>
        <v>0</v>
      </c>
      <c r="T260" s="73">
        <f t="shared" si="204"/>
        <v>0</v>
      </c>
      <c r="U260" s="73">
        <f t="shared" si="205"/>
        <v>0</v>
      </c>
      <c r="V260" s="73">
        <f t="shared" si="206"/>
        <v>0</v>
      </c>
      <c r="W260" s="73">
        <f t="shared" si="207"/>
        <v>0</v>
      </c>
      <c r="X260" s="73">
        <f t="shared" si="208"/>
        <v>0</v>
      </c>
      <c r="Y260" s="73">
        <f t="shared" si="209"/>
        <v>0</v>
      </c>
      <c r="Z260" s="73">
        <f t="shared" si="210"/>
        <v>0</v>
      </c>
      <c r="AB260" s="74"/>
    </row>
    <row r="261" spans="2:28" ht="29.25" hidden="1" customHeight="1">
      <c r="B261" s="7"/>
      <c r="C261" s="341"/>
      <c r="D261" s="343"/>
      <c r="E261" s="345"/>
      <c r="F261" s="347"/>
      <c r="G261" s="345"/>
      <c r="H261" s="345"/>
      <c r="I261" s="75" t="s">
        <v>40</v>
      </c>
      <c r="J261" s="75" t="str">
        <f t="shared" si="217"/>
        <v xml:space="preserve"> </v>
      </c>
      <c r="K261" s="75" t="str">
        <f t="shared" si="212"/>
        <v xml:space="preserve"> </v>
      </c>
      <c r="L261" s="75" t="str">
        <f t="shared" si="213"/>
        <v xml:space="preserve"> </v>
      </c>
      <c r="M261" s="75" t="str">
        <f t="shared" si="214"/>
        <v xml:space="preserve"> </v>
      </c>
      <c r="N261" s="75" t="str">
        <f t="shared" si="215"/>
        <v xml:space="preserve"> </v>
      </c>
      <c r="O261" s="75" t="str">
        <f t="shared" si="216"/>
        <v xml:space="preserve"> </v>
      </c>
      <c r="P261" s="75" t="str">
        <f t="shared" si="200"/>
        <v xml:space="preserve"> </v>
      </c>
      <c r="Q261" s="75" t="str">
        <f t="shared" si="201"/>
        <v xml:space="preserve"> </v>
      </c>
      <c r="R261" s="75" t="str">
        <f t="shared" si="202"/>
        <v xml:space="preserve"> </v>
      </c>
      <c r="S261" s="75" t="str">
        <f t="shared" si="203"/>
        <v xml:space="preserve"> </v>
      </c>
      <c r="T261" s="75" t="str">
        <f t="shared" si="204"/>
        <v xml:space="preserve"> </v>
      </c>
      <c r="U261" s="75" t="str">
        <f t="shared" si="205"/>
        <v xml:space="preserve"> </v>
      </c>
      <c r="V261" s="75" t="str">
        <f t="shared" si="206"/>
        <v xml:space="preserve"> </v>
      </c>
      <c r="W261" s="75" t="str">
        <f t="shared" si="207"/>
        <v xml:space="preserve"> </v>
      </c>
      <c r="X261" s="75" t="str">
        <f t="shared" si="208"/>
        <v xml:space="preserve"> </v>
      </c>
      <c r="Y261" s="75" t="str">
        <f t="shared" si="209"/>
        <v xml:space="preserve"> </v>
      </c>
      <c r="Z261" s="75" t="str">
        <f t="shared" si="210"/>
        <v xml:space="preserve"> </v>
      </c>
      <c r="AB261" s="74"/>
    </row>
    <row r="262" spans="2:28" ht="29.25" hidden="1" customHeight="1">
      <c r="B262" s="7"/>
      <c r="C262" s="340" t="s">
        <v>220</v>
      </c>
      <c r="D262" s="355"/>
      <c r="E262" s="344"/>
      <c r="F262" s="346"/>
      <c r="G262" s="344"/>
      <c r="H262" s="344"/>
      <c r="I262" s="73">
        <v>0</v>
      </c>
      <c r="J262" s="73">
        <f t="shared" si="217"/>
        <v>0</v>
      </c>
      <c r="K262" s="73">
        <f t="shared" si="212"/>
        <v>0</v>
      </c>
      <c r="L262" s="73">
        <f t="shared" si="213"/>
        <v>0</v>
      </c>
      <c r="M262" s="73">
        <f t="shared" si="214"/>
        <v>0</v>
      </c>
      <c r="N262" s="73">
        <f t="shared" si="215"/>
        <v>0</v>
      </c>
      <c r="O262" s="73">
        <f t="shared" si="216"/>
        <v>0</v>
      </c>
      <c r="P262" s="73">
        <f t="shared" si="200"/>
        <v>0</v>
      </c>
      <c r="Q262" s="73">
        <f t="shared" si="201"/>
        <v>0</v>
      </c>
      <c r="R262" s="73">
        <f t="shared" si="202"/>
        <v>0</v>
      </c>
      <c r="S262" s="73">
        <f t="shared" si="203"/>
        <v>0</v>
      </c>
      <c r="T262" s="73">
        <f t="shared" si="204"/>
        <v>0</v>
      </c>
      <c r="U262" s="73">
        <f t="shared" si="205"/>
        <v>0</v>
      </c>
      <c r="V262" s="73">
        <f t="shared" si="206"/>
        <v>0</v>
      </c>
      <c r="W262" s="73">
        <f t="shared" si="207"/>
        <v>0</v>
      </c>
      <c r="X262" s="73">
        <f t="shared" si="208"/>
        <v>0</v>
      </c>
      <c r="Y262" s="73">
        <f t="shared" si="209"/>
        <v>0</v>
      </c>
      <c r="Z262" s="73">
        <f t="shared" si="210"/>
        <v>0</v>
      </c>
      <c r="AB262" s="74"/>
    </row>
    <row r="263" spans="2:28" ht="29.25" hidden="1" customHeight="1">
      <c r="B263" s="7"/>
      <c r="C263" s="341"/>
      <c r="D263" s="343"/>
      <c r="E263" s="345"/>
      <c r="F263" s="347"/>
      <c r="G263" s="345"/>
      <c r="H263" s="345"/>
      <c r="I263" s="75" t="s">
        <v>40</v>
      </c>
      <c r="J263" s="75" t="str">
        <f t="shared" si="217"/>
        <v xml:space="preserve"> </v>
      </c>
      <c r="K263" s="75" t="str">
        <f t="shared" si="212"/>
        <v xml:space="preserve"> </v>
      </c>
      <c r="L263" s="75" t="str">
        <f t="shared" si="213"/>
        <v xml:space="preserve"> </v>
      </c>
      <c r="M263" s="75" t="str">
        <f t="shared" si="214"/>
        <v xml:space="preserve"> </v>
      </c>
      <c r="N263" s="75" t="str">
        <f t="shared" si="215"/>
        <v xml:space="preserve"> </v>
      </c>
      <c r="O263" s="75" t="str">
        <f t="shared" si="216"/>
        <v xml:space="preserve"> </v>
      </c>
      <c r="P263" s="75" t="str">
        <f t="shared" si="200"/>
        <v xml:space="preserve"> </v>
      </c>
      <c r="Q263" s="75" t="str">
        <f t="shared" si="201"/>
        <v xml:space="preserve"> </v>
      </c>
      <c r="R263" s="75" t="str">
        <f t="shared" si="202"/>
        <v xml:space="preserve"> </v>
      </c>
      <c r="S263" s="75" t="str">
        <f t="shared" si="203"/>
        <v xml:space="preserve"> </v>
      </c>
      <c r="T263" s="75" t="str">
        <f t="shared" si="204"/>
        <v xml:space="preserve"> </v>
      </c>
      <c r="U263" s="75" t="str">
        <f t="shared" si="205"/>
        <v xml:space="preserve"> </v>
      </c>
      <c r="V263" s="75" t="str">
        <f t="shared" si="206"/>
        <v xml:space="preserve"> </v>
      </c>
      <c r="W263" s="75" t="str">
        <f t="shared" si="207"/>
        <v xml:space="preserve"> </v>
      </c>
      <c r="X263" s="75" t="str">
        <f t="shared" si="208"/>
        <v xml:space="preserve"> </v>
      </c>
      <c r="Y263" s="75" t="str">
        <f t="shared" si="209"/>
        <v xml:space="preserve"> </v>
      </c>
      <c r="Z263" s="75" t="str">
        <f t="shared" si="210"/>
        <v xml:space="preserve"> </v>
      </c>
      <c r="AB263" s="74"/>
    </row>
    <row r="264" spans="2:28" ht="29.25" hidden="1" customHeight="1">
      <c r="B264" s="7"/>
      <c r="C264" s="340" t="s">
        <v>221</v>
      </c>
      <c r="D264" s="355"/>
      <c r="E264" s="344"/>
      <c r="F264" s="346"/>
      <c r="G264" s="344"/>
      <c r="H264" s="344"/>
      <c r="I264" s="73">
        <v>0</v>
      </c>
      <c r="J264" s="73">
        <f t="shared" si="217"/>
        <v>0</v>
      </c>
      <c r="K264" s="73">
        <f t="shared" si="212"/>
        <v>0</v>
      </c>
      <c r="L264" s="73">
        <f t="shared" si="213"/>
        <v>0</v>
      </c>
      <c r="M264" s="73">
        <f t="shared" si="214"/>
        <v>0</v>
      </c>
      <c r="N264" s="73">
        <f t="shared" si="215"/>
        <v>0</v>
      </c>
      <c r="O264" s="73">
        <f t="shared" si="216"/>
        <v>0</v>
      </c>
      <c r="P264" s="73">
        <f t="shared" si="200"/>
        <v>0</v>
      </c>
      <c r="Q264" s="73">
        <f t="shared" si="201"/>
        <v>0</v>
      </c>
      <c r="R264" s="73">
        <f t="shared" si="202"/>
        <v>0</v>
      </c>
      <c r="S264" s="73">
        <f t="shared" si="203"/>
        <v>0</v>
      </c>
      <c r="T264" s="73">
        <f t="shared" si="204"/>
        <v>0</v>
      </c>
      <c r="U264" s="73">
        <f t="shared" si="205"/>
        <v>0</v>
      </c>
      <c r="V264" s="73">
        <f t="shared" si="206"/>
        <v>0</v>
      </c>
      <c r="W264" s="73">
        <f t="shared" si="207"/>
        <v>0</v>
      </c>
      <c r="X264" s="73">
        <f t="shared" si="208"/>
        <v>0</v>
      </c>
      <c r="Y264" s="73">
        <f t="shared" si="209"/>
        <v>0</v>
      </c>
      <c r="Z264" s="73">
        <f t="shared" si="210"/>
        <v>0</v>
      </c>
      <c r="AB264" s="74"/>
    </row>
    <row r="265" spans="2:28" ht="29.25" hidden="1" customHeight="1">
      <c r="B265" s="7"/>
      <c r="C265" s="341"/>
      <c r="D265" s="343"/>
      <c r="E265" s="345"/>
      <c r="F265" s="347"/>
      <c r="G265" s="345"/>
      <c r="H265" s="345"/>
      <c r="I265" s="75" t="s">
        <v>40</v>
      </c>
      <c r="J265" s="75" t="str">
        <f t="shared" si="217"/>
        <v xml:space="preserve"> </v>
      </c>
      <c r="K265" s="75" t="str">
        <f t="shared" si="212"/>
        <v xml:space="preserve"> </v>
      </c>
      <c r="L265" s="75" t="str">
        <f t="shared" si="213"/>
        <v xml:space="preserve"> </v>
      </c>
      <c r="M265" s="75" t="str">
        <f t="shared" si="214"/>
        <v xml:space="preserve"> </v>
      </c>
      <c r="N265" s="75" t="str">
        <f t="shared" si="215"/>
        <v xml:space="preserve"> </v>
      </c>
      <c r="O265" s="75" t="str">
        <f t="shared" si="216"/>
        <v xml:space="preserve"> </v>
      </c>
      <c r="P265" s="75" t="str">
        <f t="shared" si="200"/>
        <v xml:space="preserve"> </v>
      </c>
      <c r="Q265" s="75" t="str">
        <f t="shared" si="201"/>
        <v xml:space="preserve"> </v>
      </c>
      <c r="R265" s="75" t="str">
        <f t="shared" si="202"/>
        <v xml:space="preserve"> </v>
      </c>
      <c r="S265" s="75" t="str">
        <f t="shared" si="203"/>
        <v xml:space="preserve"> </v>
      </c>
      <c r="T265" s="75" t="str">
        <f t="shared" si="204"/>
        <v xml:space="preserve"> </v>
      </c>
      <c r="U265" s="75" t="str">
        <f t="shared" si="205"/>
        <v xml:space="preserve"> </v>
      </c>
      <c r="V265" s="75" t="str">
        <f t="shared" si="206"/>
        <v xml:space="preserve"> </v>
      </c>
      <c r="W265" s="75" t="str">
        <f t="shared" si="207"/>
        <v xml:space="preserve"> </v>
      </c>
      <c r="X265" s="75" t="str">
        <f t="shared" si="208"/>
        <v xml:space="preserve"> </v>
      </c>
      <c r="Y265" s="75" t="str">
        <f t="shared" si="209"/>
        <v xml:space="preserve"> </v>
      </c>
      <c r="Z265" s="75" t="str">
        <f t="shared" si="210"/>
        <v xml:space="preserve"> </v>
      </c>
      <c r="AB265" s="74"/>
    </row>
    <row r="266" spans="2:28" ht="29.25" hidden="1" customHeight="1">
      <c r="B266" s="7"/>
      <c r="C266" s="340" t="s">
        <v>222</v>
      </c>
      <c r="D266" s="355"/>
      <c r="E266" s="344"/>
      <c r="F266" s="346"/>
      <c r="G266" s="344"/>
      <c r="H266" s="344"/>
      <c r="I266" s="73">
        <v>0</v>
      </c>
      <c r="J266" s="73">
        <f t="shared" si="217"/>
        <v>0</v>
      </c>
      <c r="K266" s="73">
        <f t="shared" si="212"/>
        <v>0</v>
      </c>
      <c r="L266" s="73">
        <f t="shared" si="213"/>
        <v>0</v>
      </c>
      <c r="M266" s="73">
        <f t="shared" si="214"/>
        <v>0</v>
      </c>
      <c r="N266" s="73">
        <f t="shared" si="215"/>
        <v>0</v>
      </c>
      <c r="O266" s="73">
        <f t="shared" si="216"/>
        <v>0</v>
      </c>
      <c r="P266" s="73">
        <f t="shared" si="200"/>
        <v>0</v>
      </c>
      <c r="Q266" s="73">
        <f t="shared" si="201"/>
        <v>0</v>
      </c>
      <c r="R266" s="73">
        <f t="shared" si="202"/>
        <v>0</v>
      </c>
      <c r="S266" s="73">
        <f t="shared" si="203"/>
        <v>0</v>
      </c>
      <c r="T266" s="73">
        <f t="shared" si="204"/>
        <v>0</v>
      </c>
      <c r="U266" s="73">
        <f t="shared" si="205"/>
        <v>0</v>
      </c>
      <c r="V266" s="73">
        <f t="shared" si="206"/>
        <v>0</v>
      </c>
      <c r="W266" s="73">
        <f t="shared" si="207"/>
        <v>0</v>
      </c>
      <c r="X266" s="73">
        <f t="shared" si="208"/>
        <v>0</v>
      </c>
      <c r="Y266" s="73">
        <f t="shared" si="209"/>
        <v>0</v>
      </c>
      <c r="Z266" s="73">
        <f t="shared" si="210"/>
        <v>0</v>
      </c>
      <c r="AB266" s="74"/>
    </row>
    <row r="267" spans="2:28" ht="29.25" hidden="1" customHeight="1">
      <c r="B267" s="7"/>
      <c r="C267" s="341"/>
      <c r="D267" s="343"/>
      <c r="E267" s="345"/>
      <c r="F267" s="347"/>
      <c r="G267" s="345"/>
      <c r="H267" s="345"/>
      <c r="I267" s="75" t="s">
        <v>40</v>
      </c>
      <c r="J267" s="75" t="str">
        <f t="shared" si="217"/>
        <v xml:space="preserve"> </v>
      </c>
      <c r="K267" s="75" t="str">
        <f t="shared" si="212"/>
        <v xml:space="preserve"> </v>
      </c>
      <c r="L267" s="75" t="str">
        <f t="shared" si="213"/>
        <v xml:space="preserve"> </v>
      </c>
      <c r="M267" s="75" t="str">
        <f t="shared" si="214"/>
        <v xml:space="preserve"> </v>
      </c>
      <c r="N267" s="75" t="str">
        <f t="shared" si="215"/>
        <v xml:space="preserve"> </v>
      </c>
      <c r="O267" s="75" t="str">
        <f t="shared" si="216"/>
        <v xml:space="preserve"> </v>
      </c>
      <c r="P267" s="75" t="str">
        <f t="shared" si="200"/>
        <v xml:space="preserve"> </v>
      </c>
      <c r="Q267" s="75" t="str">
        <f t="shared" si="201"/>
        <v xml:space="preserve"> </v>
      </c>
      <c r="R267" s="75" t="str">
        <f t="shared" si="202"/>
        <v xml:space="preserve"> </v>
      </c>
      <c r="S267" s="75" t="str">
        <f t="shared" si="203"/>
        <v xml:space="preserve"> </v>
      </c>
      <c r="T267" s="75" t="str">
        <f t="shared" si="204"/>
        <v xml:space="preserve"> </v>
      </c>
      <c r="U267" s="75" t="str">
        <f t="shared" si="205"/>
        <v xml:space="preserve"> </v>
      </c>
      <c r="V267" s="75" t="str">
        <f t="shared" si="206"/>
        <v xml:space="preserve"> </v>
      </c>
      <c r="W267" s="75" t="str">
        <f t="shared" si="207"/>
        <v xml:space="preserve"> </v>
      </c>
      <c r="X267" s="75" t="str">
        <f t="shared" si="208"/>
        <v xml:space="preserve"> </v>
      </c>
      <c r="Y267" s="75" t="str">
        <f t="shared" si="209"/>
        <v xml:space="preserve"> </v>
      </c>
      <c r="Z267" s="75" t="str">
        <f t="shared" si="210"/>
        <v xml:space="preserve"> </v>
      </c>
      <c r="AB267" s="74"/>
    </row>
    <row r="268" spans="2:28" ht="29.25" hidden="1" customHeight="1">
      <c r="B268" s="7"/>
      <c r="C268" s="340" t="s">
        <v>223</v>
      </c>
      <c r="D268" s="355"/>
      <c r="E268" s="344"/>
      <c r="F268" s="346"/>
      <c r="G268" s="344"/>
      <c r="H268" s="344"/>
      <c r="I268" s="73">
        <v>0</v>
      </c>
      <c r="J268" s="73">
        <f t="shared" si="217"/>
        <v>0</v>
      </c>
      <c r="K268" s="73">
        <f t="shared" si="212"/>
        <v>0</v>
      </c>
      <c r="L268" s="73">
        <f t="shared" si="213"/>
        <v>0</v>
      </c>
      <c r="M268" s="73">
        <f t="shared" si="214"/>
        <v>0</v>
      </c>
      <c r="N268" s="73">
        <f t="shared" si="215"/>
        <v>0</v>
      </c>
      <c r="O268" s="73">
        <f t="shared" si="216"/>
        <v>0</v>
      </c>
      <c r="P268" s="73">
        <f t="shared" si="200"/>
        <v>0</v>
      </c>
      <c r="Q268" s="73">
        <f t="shared" si="201"/>
        <v>0</v>
      </c>
      <c r="R268" s="73">
        <f t="shared" si="202"/>
        <v>0</v>
      </c>
      <c r="S268" s="73">
        <f t="shared" si="203"/>
        <v>0</v>
      </c>
      <c r="T268" s="73">
        <f t="shared" si="204"/>
        <v>0</v>
      </c>
      <c r="U268" s="73">
        <f t="shared" si="205"/>
        <v>0</v>
      </c>
      <c r="V268" s="73">
        <f t="shared" si="206"/>
        <v>0</v>
      </c>
      <c r="W268" s="73">
        <f t="shared" si="207"/>
        <v>0</v>
      </c>
      <c r="X268" s="73">
        <f t="shared" si="208"/>
        <v>0</v>
      </c>
      <c r="Y268" s="73">
        <f t="shared" si="209"/>
        <v>0</v>
      </c>
      <c r="Z268" s="73">
        <f t="shared" si="210"/>
        <v>0</v>
      </c>
      <c r="AB268" s="74"/>
    </row>
    <row r="269" spans="2:28" ht="29.25" hidden="1" customHeight="1">
      <c r="B269" s="7"/>
      <c r="C269" s="341"/>
      <c r="D269" s="343"/>
      <c r="E269" s="345"/>
      <c r="F269" s="347"/>
      <c r="G269" s="345"/>
      <c r="H269" s="345"/>
      <c r="I269" s="75" t="s">
        <v>40</v>
      </c>
      <c r="J269" s="75" t="str">
        <f t="shared" si="217"/>
        <v xml:space="preserve"> </v>
      </c>
      <c r="K269" s="75" t="str">
        <f t="shared" si="212"/>
        <v xml:space="preserve"> </v>
      </c>
      <c r="L269" s="75" t="str">
        <f t="shared" si="213"/>
        <v xml:space="preserve"> </v>
      </c>
      <c r="M269" s="75" t="str">
        <f t="shared" si="214"/>
        <v xml:space="preserve"> </v>
      </c>
      <c r="N269" s="75" t="str">
        <f t="shared" si="215"/>
        <v xml:space="preserve"> </v>
      </c>
      <c r="O269" s="75" t="str">
        <f t="shared" si="216"/>
        <v xml:space="preserve"> </v>
      </c>
      <c r="P269" s="75" t="str">
        <f t="shared" si="200"/>
        <v xml:space="preserve"> </v>
      </c>
      <c r="Q269" s="75" t="str">
        <f t="shared" si="201"/>
        <v xml:space="preserve"> </v>
      </c>
      <c r="R269" s="75" t="str">
        <f t="shared" si="202"/>
        <v xml:space="preserve"> </v>
      </c>
      <c r="S269" s="75" t="str">
        <f t="shared" si="203"/>
        <v xml:space="preserve"> </v>
      </c>
      <c r="T269" s="75" t="str">
        <f t="shared" si="204"/>
        <v xml:space="preserve"> </v>
      </c>
      <c r="U269" s="75" t="str">
        <f t="shared" si="205"/>
        <v xml:space="preserve"> </v>
      </c>
      <c r="V269" s="75" t="str">
        <f t="shared" si="206"/>
        <v xml:space="preserve"> </v>
      </c>
      <c r="W269" s="75" t="str">
        <f t="shared" si="207"/>
        <v xml:space="preserve"> </v>
      </c>
      <c r="X269" s="75" t="str">
        <f t="shared" si="208"/>
        <v xml:space="preserve"> </v>
      </c>
      <c r="Y269" s="75" t="str">
        <f t="shared" si="209"/>
        <v xml:space="preserve"> </v>
      </c>
      <c r="Z269" s="75" t="str">
        <f t="shared" si="210"/>
        <v xml:space="preserve"> </v>
      </c>
      <c r="AB269" s="74"/>
    </row>
    <row r="270" spans="2:28" ht="29.25" hidden="1" customHeight="1">
      <c r="B270" s="7"/>
      <c r="C270" s="340" t="s">
        <v>224</v>
      </c>
      <c r="D270" s="355"/>
      <c r="E270" s="344"/>
      <c r="F270" s="346"/>
      <c r="G270" s="344"/>
      <c r="H270" s="344"/>
      <c r="I270" s="73">
        <v>0</v>
      </c>
      <c r="J270" s="73">
        <f t="shared" si="217"/>
        <v>0</v>
      </c>
      <c r="K270" s="73">
        <f t="shared" si="212"/>
        <v>0</v>
      </c>
      <c r="L270" s="73">
        <f t="shared" si="213"/>
        <v>0</v>
      </c>
      <c r="M270" s="73">
        <f t="shared" si="214"/>
        <v>0</v>
      </c>
      <c r="N270" s="73">
        <f t="shared" si="215"/>
        <v>0</v>
      </c>
      <c r="O270" s="73">
        <f t="shared" si="216"/>
        <v>0</v>
      </c>
      <c r="P270" s="73">
        <f t="shared" si="200"/>
        <v>0</v>
      </c>
      <c r="Q270" s="73">
        <f t="shared" si="201"/>
        <v>0</v>
      </c>
      <c r="R270" s="73">
        <f t="shared" si="202"/>
        <v>0</v>
      </c>
      <c r="S270" s="73">
        <f t="shared" si="203"/>
        <v>0</v>
      </c>
      <c r="T270" s="73">
        <f t="shared" si="204"/>
        <v>0</v>
      </c>
      <c r="U270" s="73">
        <f t="shared" si="205"/>
        <v>0</v>
      </c>
      <c r="V270" s="73">
        <f t="shared" si="206"/>
        <v>0</v>
      </c>
      <c r="W270" s="73">
        <f t="shared" si="207"/>
        <v>0</v>
      </c>
      <c r="X270" s="73">
        <f t="shared" si="208"/>
        <v>0</v>
      </c>
      <c r="Y270" s="73">
        <f t="shared" si="209"/>
        <v>0</v>
      </c>
      <c r="Z270" s="73">
        <f t="shared" si="210"/>
        <v>0</v>
      </c>
      <c r="AB270" s="74"/>
    </row>
    <row r="271" spans="2:28" ht="29.25" hidden="1" customHeight="1">
      <c r="B271" s="7"/>
      <c r="C271" s="341"/>
      <c r="D271" s="343"/>
      <c r="E271" s="345"/>
      <c r="F271" s="347"/>
      <c r="G271" s="345"/>
      <c r="H271" s="345"/>
      <c r="I271" s="75" t="s">
        <v>40</v>
      </c>
      <c r="J271" s="75" t="str">
        <f t="shared" si="217"/>
        <v xml:space="preserve"> </v>
      </c>
      <c r="K271" s="75" t="str">
        <f t="shared" si="212"/>
        <v xml:space="preserve"> </v>
      </c>
      <c r="L271" s="75" t="str">
        <f t="shared" si="213"/>
        <v xml:space="preserve"> </v>
      </c>
      <c r="M271" s="75" t="str">
        <f t="shared" si="214"/>
        <v xml:space="preserve"> </v>
      </c>
      <c r="N271" s="75" t="str">
        <f t="shared" si="215"/>
        <v xml:space="preserve"> </v>
      </c>
      <c r="O271" s="75" t="str">
        <f t="shared" si="216"/>
        <v xml:space="preserve"> </v>
      </c>
      <c r="P271" s="75" t="str">
        <f t="shared" si="200"/>
        <v xml:space="preserve"> </v>
      </c>
      <c r="Q271" s="75" t="str">
        <f t="shared" si="201"/>
        <v xml:space="preserve"> </v>
      </c>
      <c r="R271" s="75" t="str">
        <f t="shared" si="202"/>
        <v xml:space="preserve"> </v>
      </c>
      <c r="S271" s="75" t="str">
        <f t="shared" si="203"/>
        <v xml:space="preserve"> </v>
      </c>
      <c r="T271" s="75" t="str">
        <f t="shared" si="204"/>
        <v xml:space="preserve"> </v>
      </c>
      <c r="U271" s="75" t="str">
        <f t="shared" si="205"/>
        <v xml:space="preserve"> </v>
      </c>
      <c r="V271" s="75" t="str">
        <f t="shared" si="206"/>
        <v xml:space="preserve"> </v>
      </c>
      <c r="W271" s="75" t="str">
        <f t="shared" si="207"/>
        <v xml:space="preserve"> </v>
      </c>
      <c r="X271" s="75" t="str">
        <f t="shared" si="208"/>
        <v xml:space="preserve"> </v>
      </c>
      <c r="Y271" s="75" t="str">
        <f t="shared" si="209"/>
        <v xml:space="preserve"> </v>
      </c>
      <c r="Z271" s="75" t="str">
        <f t="shared" si="210"/>
        <v xml:space="preserve"> </v>
      </c>
      <c r="AB271" s="74"/>
    </row>
    <row r="272" spans="2:28" ht="17.25" hidden="1" customHeight="1">
      <c r="B272" s="7"/>
      <c r="C272" s="340" t="s">
        <v>225</v>
      </c>
      <c r="D272" s="355"/>
      <c r="E272" s="344"/>
      <c r="F272" s="346"/>
      <c r="G272" s="344"/>
      <c r="H272" s="344"/>
      <c r="I272" s="73">
        <v>0</v>
      </c>
      <c r="J272" s="73">
        <f t="shared" si="217"/>
        <v>0</v>
      </c>
      <c r="K272" s="73">
        <f t="shared" si="212"/>
        <v>0</v>
      </c>
      <c r="L272" s="73">
        <f t="shared" si="213"/>
        <v>0</v>
      </c>
      <c r="M272" s="73">
        <f t="shared" si="214"/>
        <v>0</v>
      </c>
      <c r="N272" s="73">
        <f t="shared" si="215"/>
        <v>0</v>
      </c>
      <c r="O272" s="73">
        <f t="shared" si="216"/>
        <v>0</v>
      </c>
      <c r="P272" s="94"/>
      <c r="Q272" s="94"/>
      <c r="R272" s="94"/>
      <c r="S272" s="94"/>
      <c r="T272" s="94"/>
      <c r="U272" s="94"/>
      <c r="V272" s="94"/>
      <c r="W272" s="94"/>
      <c r="X272" s="94"/>
      <c r="Y272" s="94"/>
      <c r="Z272" s="94"/>
    </row>
    <row r="273" spans="2:28" ht="33.75" hidden="1" customHeight="1" thickBot="1">
      <c r="B273" s="7"/>
      <c r="C273" s="341"/>
      <c r="D273" s="343"/>
      <c r="E273" s="345"/>
      <c r="F273" s="347"/>
      <c r="G273" s="345"/>
      <c r="H273" s="345"/>
      <c r="I273" s="75" t="s">
        <v>40</v>
      </c>
      <c r="J273" s="75" t="str">
        <f t="shared" si="217"/>
        <v xml:space="preserve"> </v>
      </c>
      <c r="K273" s="75" t="str">
        <f t="shared" si="212"/>
        <v xml:space="preserve"> </v>
      </c>
      <c r="L273" s="75" t="str">
        <f t="shared" si="213"/>
        <v xml:space="preserve"> </v>
      </c>
      <c r="M273" s="75" t="str">
        <f t="shared" si="214"/>
        <v xml:space="preserve"> </v>
      </c>
      <c r="N273" s="75" t="str">
        <f t="shared" si="215"/>
        <v xml:space="preserve"> </v>
      </c>
      <c r="O273" s="75" t="str">
        <f t="shared" si="216"/>
        <v xml:space="preserve"> </v>
      </c>
      <c r="P273" s="95"/>
      <c r="Q273" s="95"/>
      <c r="R273" s="95"/>
      <c r="S273" s="95"/>
      <c r="T273" s="95"/>
      <c r="U273" s="95"/>
      <c r="V273" s="95"/>
      <c r="W273" s="95"/>
      <c r="X273" s="95"/>
      <c r="Y273" s="95"/>
      <c r="Z273" s="95"/>
    </row>
    <row r="274" spans="2:28" ht="25.5" hidden="1" customHeight="1">
      <c r="B274" s="7"/>
      <c r="C274" s="340" t="s">
        <v>226</v>
      </c>
      <c r="D274" s="355"/>
      <c r="E274" s="344"/>
      <c r="F274" s="346"/>
      <c r="G274" s="344"/>
      <c r="H274" s="344"/>
      <c r="I274" s="73">
        <v>0</v>
      </c>
      <c r="J274" s="73">
        <f t="shared" si="217"/>
        <v>0</v>
      </c>
      <c r="K274" s="73">
        <f t="shared" si="212"/>
        <v>0</v>
      </c>
      <c r="L274" s="73">
        <f t="shared" si="213"/>
        <v>0</v>
      </c>
      <c r="M274" s="73">
        <f t="shared" si="214"/>
        <v>0</v>
      </c>
      <c r="N274" s="73">
        <f t="shared" si="215"/>
        <v>0</v>
      </c>
      <c r="O274" s="73">
        <f t="shared" si="216"/>
        <v>0</v>
      </c>
      <c r="P274" s="64"/>
      <c r="Q274" s="64"/>
      <c r="R274" s="64"/>
      <c r="S274" s="64"/>
      <c r="T274" s="64"/>
      <c r="U274" s="64"/>
      <c r="V274" s="64"/>
      <c r="W274" s="64"/>
      <c r="X274" s="64"/>
      <c r="Y274" s="64"/>
      <c r="Z274" s="64"/>
    </row>
    <row r="275" spans="2:28" ht="38.25" hidden="1" customHeight="1">
      <c r="B275" s="7"/>
      <c r="C275" s="341"/>
      <c r="D275" s="343"/>
      <c r="E275" s="345"/>
      <c r="F275" s="347"/>
      <c r="G275" s="345"/>
      <c r="H275" s="345"/>
      <c r="I275" s="75" t="s">
        <v>40</v>
      </c>
      <c r="J275" s="75" t="str">
        <f t="shared" si="217"/>
        <v xml:space="preserve"> </v>
      </c>
      <c r="K275" s="75" t="str">
        <f t="shared" si="212"/>
        <v xml:space="preserve"> </v>
      </c>
      <c r="L275" s="75" t="str">
        <f t="shared" si="213"/>
        <v xml:space="preserve"> </v>
      </c>
      <c r="M275" s="75" t="str">
        <f t="shared" si="214"/>
        <v xml:space="preserve"> </v>
      </c>
      <c r="N275" s="75" t="str">
        <f t="shared" si="215"/>
        <v xml:space="preserve"> </v>
      </c>
      <c r="O275" s="75" t="str">
        <f t="shared" si="216"/>
        <v xml:space="preserve"> </v>
      </c>
      <c r="P275" s="66" t="str">
        <f t="shared" ref="P275:Z275" si="218">P25</f>
        <v/>
      </c>
      <c r="Q275" s="66" t="str">
        <f t="shared" si="218"/>
        <v/>
      </c>
      <c r="R275" s="66" t="str">
        <f t="shared" si="218"/>
        <v/>
      </c>
      <c r="S275" s="66" t="str">
        <f t="shared" si="218"/>
        <v/>
      </c>
      <c r="T275" s="66" t="str">
        <f t="shared" si="218"/>
        <v/>
      </c>
      <c r="U275" s="66" t="str">
        <f t="shared" si="218"/>
        <v/>
      </c>
      <c r="V275" s="66" t="str">
        <f t="shared" si="218"/>
        <v/>
      </c>
      <c r="W275" s="66" t="str">
        <f t="shared" si="218"/>
        <v/>
      </c>
      <c r="X275" s="66" t="str">
        <f t="shared" si="218"/>
        <v/>
      </c>
      <c r="Y275" s="66" t="str">
        <f t="shared" si="218"/>
        <v/>
      </c>
      <c r="Z275" s="66" t="str">
        <f t="shared" si="218"/>
        <v/>
      </c>
    </row>
    <row r="276" spans="2:28" ht="20.25" hidden="1" customHeight="1">
      <c r="B276" s="7"/>
      <c r="C276" s="340" t="s">
        <v>227</v>
      </c>
      <c r="D276" s="355"/>
      <c r="E276" s="344"/>
      <c r="F276" s="346"/>
      <c r="G276" s="344"/>
      <c r="H276" s="344"/>
      <c r="I276" s="73">
        <v>0</v>
      </c>
      <c r="J276" s="73">
        <f t="shared" si="217"/>
        <v>0</v>
      </c>
      <c r="K276" s="73">
        <f t="shared" si="212"/>
        <v>0</v>
      </c>
      <c r="L276" s="73">
        <f t="shared" si="213"/>
        <v>0</v>
      </c>
      <c r="M276" s="73">
        <f t="shared" si="214"/>
        <v>0</v>
      </c>
      <c r="N276" s="73">
        <f t="shared" si="215"/>
        <v>0</v>
      </c>
      <c r="O276" s="73">
        <f t="shared" si="216"/>
        <v>0</v>
      </c>
      <c r="P276" s="67">
        <f>O284+2</f>
        <v>2030</v>
      </c>
      <c r="Q276" s="67">
        <f t="shared" ref="Q276:V276" si="219">P276+2</f>
        <v>2032</v>
      </c>
      <c r="R276" s="67">
        <f t="shared" si="219"/>
        <v>2034</v>
      </c>
      <c r="S276" s="67">
        <f t="shared" si="219"/>
        <v>2036</v>
      </c>
      <c r="T276" s="67">
        <f t="shared" si="219"/>
        <v>2038</v>
      </c>
      <c r="U276" s="67">
        <f t="shared" si="219"/>
        <v>2040</v>
      </c>
      <c r="V276" s="67">
        <f t="shared" si="219"/>
        <v>2042</v>
      </c>
      <c r="W276" s="67">
        <f>V276+2</f>
        <v>2044</v>
      </c>
      <c r="X276" s="67">
        <f>W276+2</f>
        <v>2046</v>
      </c>
      <c r="Y276" s="67">
        <f>X276+2</f>
        <v>2048</v>
      </c>
      <c r="Z276" s="67">
        <f>Y276+2</f>
        <v>2050</v>
      </c>
    </row>
    <row r="277" spans="2:28" ht="24" hidden="1" customHeight="1">
      <c r="B277" s="7"/>
      <c r="C277" s="341"/>
      <c r="D277" s="343"/>
      <c r="E277" s="345"/>
      <c r="F277" s="347"/>
      <c r="G277" s="345"/>
      <c r="H277" s="345"/>
      <c r="I277" s="75" t="s">
        <v>40</v>
      </c>
      <c r="J277" s="75" t="str">
        <f t="shared" si="217"/>
        <v xml:space="preserve"> </v>
      </c>
      <c r="K277" s="75" t="str">
        <f t="shared" si="212"/>
        <v xml:space="preserve"> </v>
      </c>
      <c r="L277" s="75" t="str">
        <f t="shared" si="213"/>
        <v xml:space="preserve"> </v>
      </c>
      <c r="M277" s="75" t="str">
        <f t="shared" si="214"/>
        <v xml:space="preserve"> </v>
      </c>
      <c r="N277" s="75" t="str">
        <f t="shared" si="215"/>
        <v xml:space="preserve"> </v>
      </c>
      <c r="O277" s="75" t="str">
        <f t="shared" si="216"/>
        <v xml:space="preserve"> </v>
      </c>
      <c r="P277" s="72">
        <f t="shared" ref="I277:Z285" si="220">SUM(P278:P307)</f>
        <v>40100</v>
      </c>
      <c r="Q277" s="72">
        <f t="shared" si="220"/>
        <v>40100</v>
      </c>
      <c r="R277" s="72">
        <f t="shared" si="220"/>
        <v>40100</v>
      </c>
      <c r="S277" s="72">
        <f t="shared" si="220"/>
        <v>40100</v>
      </c>
      <c r="T277" s="72">
        <f t="shared" si="220"/>
        <v>40100</v>
      </c>
      <c r="U277" s="72">
        <f t="shared" si="220"/>
        <v>40100</v>
      </c>
      <c r="V277" s="72">
        <f t="shared" si="220"/>
        <v>40100</v>
      </c>
      <c r="W277" s="72">
        <f t="shared" si="220"/>
        <v>40100</v>
      </c>
      <c r="X277" s="72">
        <f t="shared" si="220"/>
        <v>40100</v>
      </c>
      <c r="Y277" s="72">
        <f t="shared" si="220"/>
        <v>40100</v>
      </c>
      <c r="Z277" s="72">
        <f t="shared" si="220"/>
        <v>40100</v>
      </c>
    </row>
    <row r="278" spans="2:28" ht="29.25" hidden="1" customHeight="1">
      <c r="B278" s="7"/>
      <c r="C278" s="349" t="s">
        <v>217</v>
      </c>
      <c r="D278" s="342" t="s">
        <v>502</v>
      </c>
      <c r="E278" s="344">
        <v>2022</v>
      </c>
      <c r="F278" s="346" t="s">
        <v>0</v>
      </c>
      <c r="G278" s="348" t="s">
        <v>480</v>
      </c>
      <c r="H278" s="348" t="s">
        <v>214</v>
      </c>
      <c r="I278" s="73">
        <v>0</v>
      </c>
      <c r="J278" s="73">
        <f t="shared" si="217"/>
        <v>0</v>
      </c>
      <c r="K278" s="73">
        <f t="shared" si="212"/>
        <v>0</v>
      </c>
      <c r="L278" s="73">
        <f t="shared" si="213"/>
        <v>0</v>
      </c>
      <c r="M278" s="73">
        <f t="shared" si="214"/>
        <v>0</v>
      </c>
      <c r="N278" s="73">
        <f t="shared" si="215"/>
        <v>0</v>
      </c>
      <c r="O278" s="73">
        <f t="shared" si="216"/>
        <v>0</v>
      </c>
      <c r="P278" s="73">
        <f t="shared" ref="P278:P307" si="221">O286</f>
        <v>24300</v>
      </c>
      <c r="Q278" s="73">
        <f t="shared" ref="Q278:Q307" si="222">P278</f>
        <v>24300</v>
      </c>
      <c r="R278" s="73">
        <f t="shared" ref="R278:R307" si="223">Q278</f>
        <v>24300</v>
      </c>
      <c r="S278" s="73">
        <f t="shared" ref="S278:S307" si="224">R278</f>
        <v>24300</v>
      </c>
      <c r="T278" s="73">
        <f t="shared" ref="T278:T307" si="225">S278</f>
        <v>24300</v>
      </c>
      <c r="U278" s="73">
        <f t="shared" ref="U278:U307" si="226">T278</f>
        <v>24300</v>
      </c>
      <c r="V278" s="73">
        <f t="shared" ref="V278:V307" si="227">U278</f>
        <v>24300</v>
      </c>
      <c r="W278" s="73">
        <f t="shared" ref="W278:W307" si="228">V278</f>
        <v>24300</v>
      </c>
      <c r="X278" s="73">
        <f t="shared" ref="X278:X307" si="229">W278</f>
        <v>24300</v>
      </c>
      <c r="Y278" s="73">
        <f t="shared" ref="Y278:Y307" si="230">X278</f>
        <v>24300</v>
      </c>
      <c r="Z278" s="73">
        <f t="shared" ref="Z278:Z307" si="231">Y278</f>
        <v>24300</v>
      </c>
      <c r="AB278" s="74"/>
    </row>
    <row r="279" spans="2:28" ht="32.700000000000003" customHeight="1">
      <c r="B279" s="7"/>
      <c r="C279" s="341"/>
      <c r="D279" s="343"/>
      <c r="E279" s="345"/>
      <c r="F279" s="347"/>
      <c r="G279" s="345"/>
      <c r="H279" s="345"/>
      <c r="I279" s="75" t="s">
        <v>40</v>
      </c>
      <c r="J279" s="75" t="str">
        <f t="shared" si="217"/>
        <v xml:space="preserve"> </v>
      </c>
      <c r="K279" s="75" t="str">
        <f t="shared" si="212"/>
        <v xml:space="preserve"> </v>
      </c>
      <c r="L279" s="75" t="str">
        <f t="shared" si="213"/>
        <v xml:space="preserve"> </v>
      </c>
      <c r="M279" s="75" t="str">
        <f t="shared" si="214"/>
        <v xml:space="preserve"> </v>
      </c>
      <c r="N279" s="75" t="str">
        <f t="shared" si="215"/>
        <v xml:space="preserve"> </v>
      </c>
      <c r="O279" s="75" t="str">
        <f t="shared" si="216"/>
        <v xml:space="preserve"> </v>
      </c>
      <c r="P279" s="75" t="str">
        <f t="shared" si="221"/>
        <v xml:space="preserve"> </v>
      </c>
      <c r="Q279" s="75" t="str">
        <f t="shared" si="222"/>
        <v xml:space="preserve"> </v>
      </c>
      <c r="R279" s="75" t="str">
        <f t="shared" si="223"/>
        <v xml:space="preserve"> </v>
      </c>
      <c r="S279" s="75" t="str">
        <f t="shared" si="224"/>
        <v xml:space="preserve"> </v>
      </c>
      <c r="T279" s="75" t="str">
        <f t="shared" si="225"/>
        <v xml:space="preserve"> </v>
      </c>
      <c r="U279" s="75" t="str">
        <f t="shared" si="226"/>
        <v xml:space="preserve"> </v>
      </c>
      <c r="V279" s="75" t="str">
        <f t="shared" si="227"/>
        <v xml:space="preserve"> </v>
      </c>
      <c r="W279" s="75" t="str">
        <f t="shared" si="228"/>
        <v xml:space="preserve"> </v>
      </c>
      <c r="X279" s="75" t="str">
        <f t="shared" si="229"/>
        <v xml:space="preserve"> </v>
      </c>
      <c r="Y279" s="75" t="str">
        <f t="shared" si="230"/>
        <v xml:space="preserve"> </v>
      </c>
      <c r="Z279" s="75" t="str">
        <f t="shared" si="231"/>
        <v xml:space="preserve"> </v>
      </c>
      <c r="AB279" s="74"/>
    </row>
    <row r="280" spans="2:28" ht="46.2" customHeight="1">
      <c r="B280" s="7"/>
      <c r="C280" s="79"/>
      <c r="D280" s="57"/>
      <c r="E280" s="91"/>
      <c r="F280" s="91"/>
      <c r="G280" s="91"/>
      <c r="H280" s="91"/>
      <c r="I280" s="92"/>
      <c r="J280" s="92"/>
      <c r="K280" s="92"/>
      <c r="L280" s="94"/>
      <c r="M280" s="94"/>
      <c r="N280" s="94"/>
      <c r="O280" s="94"/>
      <c r="P280" s="73">
        <f t="shared" si="221"/>
        <v>8400</v>
      </c>
      <c r="Q280" s="73">
        <f t="shared" si="222"/>
        <v>8400</v>
      </c>
      <c r="R280" s="73">
        <f t="shared" si="223"/>
        <v>8400</v>
      </c>
      <c r="S280" s="73">
        <f t="shared" si="224"/>
        <v>8400</v>
      </c>
      <c r="T280" s="73">
        <f t="shared" si="225"/>
        <v>8400</v>
      </c>
      <c r="U280" s="73">
        <f t="shared" si="226"/>
        <v>8400</v>
      </c>
      <c r="V280" s="73">
        <f t="shared" si="227"/>
        <v>8400</v>
      </c>
      <c r="W280" s="73">
        <f t="shared" si="228"/>
        <v>8400</v>
      </c>
      <c r="X280" s="73">
        <f t="shared" si="229"/>
        <v>8400</v>
      </c>
      <c r="Y280" s="73">
        <f t="shared" si="230"/>
        <v>8400</v>
      </c>
      <c r="Z280" s="73">
        <f t="shared" si="231"/>
        <v>8400</v>
      </c>
      <c r="AB280" s="74"/>
    </row>
    <row r="281" spans="2:28" ht="29.25" customHeight="1" thickBot="1">
      <c r="B281" s="7"/>
      <c r="C281" s="59"/>
      <c r="D281" s="80" t="s">
        <v>228</v>
      </c>
      <c r="E281" s="81"/>
      <c r="F281" s="81"/>
      <c r="G281" s="81"/>
      <c r="H281" s="81"/>
      <c r="I281" s="81"/>
      <c r="J281" s="81"/>
      <c r="K281" s="82"/>
      <c r="L281" s="95"/>
      <c r="M281" s="95"/>
      <c r="N281" s="95"/>
      <c r="O281" s="95"/>
      <c r="P281" s="75" t="str">
        <f t="shared" si="221"/>
        <v xml:space="preserve"> </v>
      </c>
      <c r="Q281" s="75" t="str">
        <f t="shared" si="222"/>
        <v xml:space="preserve"> </v>
      </c>
      <c r="R281" s="75" t="str">
        <f t="shared" si="223"/>
        <v xml:space="preserve"> </v>
      </c>
      <c r="S281" s="75" t="str">
        <f t="shared" si="224"/>
        <v xml:space="preserve"> </v>
      </c>
      <c r="T281" s="75" t="str">
        <f t="shared" si="225"/>
        <v xml:space="preserve"> </v>
      </c>
      <c r="U281" s="75" t="str">
        <f t="shared" si="226"/>
        <v xml:space="preserve"> </v>
      </c>
      <c r="V281" s="75" t="str">
        <f t="shared" si="227"/>
        <v xml:space="preserve"> </v>
      </c>
      <c r="W281" s="75" t="str">
        <f t="shared" si="228"/>
        <v xml:space="preserve"> </v>
      </c>
      <c r="X281" s="75" t="str">
        <f t="shared" si="229"/>
        <v xml:space="preserve"> </v>
      </c>
      <c r="Y281" s="75" t="str">
        <f t="shared" si="230"/>
        <v xml:space="preserve"> </v>
      </c>
      <c r="Z281" s="75" t="str">
        <f t="shared" si="231"/>
        <v xml:space="preserve"> </v>
      </c>
      <c r="AB281" s="74"/>
    </row>
    <row r="282" spans="2:28" ht="29.25" customHeight="1">
      <c r="B282" s="7"/>
      <c r="C282" s="62"/>
      <c r="D282" s="83" t="s">
        <v>229</v>
      </c>
      <c r="E282" s="84"/>
      <c r="F282" s="84"/>
      <c r="G282" s="84"/>
      <c r="H282" s="84"/>
      <c r="I282" s="84"/>
      <c r="J282" s="84"/>
      <c r="K282" s="85"/>
      <c r="L282" s="64"/>
      <c r="M282" s="64"/>
      <c r="N282" s="64"/>
      <c r="O282" s="64"/>
      <c r="P282" s="73">
        <f t="shared" si="221"/>
        <v>0</v>
      </c>
      <c r="Q282" s="73">
        <f t="shared" si="222"/>
        <v>0</v>
      </c>
      <c r="R282" s="73">
        <f t="shared" si="223"/>
        <v>0</v>
      </c>
      <c r="S282" s="73">
        <f t="shared" si="224"/>
        <v>0</v>
      </c>
      <c r="T282" s="73">
        <f t="shared" si="225"/>
        <v>0</v>
      </c>
      <c r="U282" s="73">
        <f t="shared" si="226"/>
        <v>0</v>
      </c>
      <c r="V282" s="73">
        <f t="shared" si="227"/>
        <v>0</v>
      </c>
      <c r="W282" s="73">
        <f t="shared" si="228"/>
        <v>0</v>
      </c>
      <c r="X282" s="73">
        <f t="shared" si="229"/>
        <v>0</v>
      </c>
      <c r="Y282" s="73">
        <f t="shared" si="230"/>
        <v>0</v>
      </c>
      <c r="Z282" s="73">
        <f t="shared" si="231"/>
        <v>0</v>
      </c>
      <c r="AB282" s="74"/>
    </row>
    <row r="283" spans="2:28" ht="35.25" customHeight="1">
      <c r="B283" s="7"/>
      <c r="C283" s="364" t="s">
        <v>31</v>
      </c>
      <c r="D283" s="364" t="s">
        <v>32</v>
      </c>
      <c r="E283" s="364" t="s">
        <v>33</v>
      </c>
      <c r="F283" s="364" t="str">
        <f>F$25</f>
        <v>Status der 
Umsetzung</v>
      </c>
      <c r="G283" s="364" t="s">
        <v>35</v>
      </c>
      <c r="H283" s="364" t="s">
        <v>36</v>
      </c>
      <c r="I283" s="66" t="str">
        <f t="shared" ref="I283:O283" si="232">I25</f>
        <v/>
      </c>
      <c r="J283" s="66" t="str">
        <f t="shared" si="232"/>
        <v/>
      </c>
      <c r="K283" s="66" t="str">
        <f t="shared" si="232"/>
        <v/>
      </c>
      <c r="L283" s="66" t="str">
        <f t="shared" si="232"/>
        <v/>
      </c>
      <c r="M283" s="66" t="str">
        <f t="shared" si="232"/>
        <v>Ziele CO2 &amp; Kompetenzen</v>
      </c>
      <c r="N283" s="66" t="str">
        <f t="shared" si="232"/>
        <v/>
      </c>
      <c r="O283" s="66" t="str">
        <f t="shared" si="232"/>
        <v/>
      </c>
      <c r="P283" s="75" t="str">
        <f t="shared" si="221"/>
        <v xml:space="preserve"> </v>
      </c>
      <c r="Q283" s="75" t="str">
        <f t="shared" si="222"/>
        <v xml:space="preserve"> </v>
      </c>
      <c r="R283" s="75" t="str">
        <f t="shared" si="223"/>
        <v xml:space="preserve"> </v>
      </c>
      <c r="S283" s="75" t="str">
        <f t="shared" si="224"/>
        <v xml:space="preserve"> </v>
      </c>
      <c r="T283" s="75" t="str">
        <f t="shared" si="225"/>
        <v xml:space="preserve"> </v>
      </c>
      <c r="U283" s="75" t="str">
        <f t="shared" si="226"/>
        <v xml:space="preserve"> </v>
      </c>
      <c r="V283" s="75" t="str">
        <f t="shared" si="227"/>
        <v xml:space="preserve"> </v>
      </c>
      <c r="W283" s="75" t="str">
        <f t="shared" si="228"/>
        <v xml:space="preserve"> </v>
      </c>
      <c r="X283" s="75" t="str">
        <f t="shared" si="229"/>
        <v xml:space="preserve"> </v>
      </c>
      <c r="Y283" s="75" t="str">
        <f t="shared" si="230"/>
        <v xml:space="preserve"> </v>
      </c>
      <c r="Z283" s="75" t="str">
        <f t="shared" si="231"/>
        <v xml:space="preserve"> </v>
      </c>
      <c r="AB283" s="74"/>
    </row>
    <row r="284" spans="2:28" ht="29.25" customHeight="1">
      <c r="B284" s="7"/>
      <c r="C284" s="364"/>
      <c r="D284" s="364"/>
      <c r="E284" s="364"/>
      <c r="F284" s="364"/>
      <c r="G284" s="364"/>
      <c r="H284" s="364"/>
      <c r="I284" s="67">
        <f>$I$9</f>
        <v>2010</v>
      </c>
      <c r="J284" s="67">
        <f>J$9</f>
        <v>2013</v>
      </c>
      <c r="K284" s="67">
        <f>K$9</f>
        <v>2020</v>
      </c>
      <c r="L284" s="67">
        <f>L$9</f>
        <v>2022</v>
      </c>
      <c r="M284" s="67">
        <f>L284+2</f>
        <v>2024</v>
      </c>
      <c r="N284" s="67">
        <f>M284+2</f>
        <v>2026</v>
      </c>
      <c r="O284" s="67">
        <f>N284+2</f>
        <v>2028</v>
      </c>
      <c r="P284" s="73">
        <f t="shared" si="221"/>
        <v>7400</v>
      </c>
      <c r="Q284" s="73">
        <f t="shared" si="222"/>
        <v>7400</v>
      </c>
      <c r="R284" s="73">
        <f t="shared" si="223"/>
        <v>7400</v>
      </c>
      <c r="S284" s="73">
        <f t="shared" si="224"/>
        <v>7400</v>
      </c>
      <c r="T284" s="73">
        <f t="shared" si="225"/>
        <v>7400</v>
      </c>
      <c r="U284" s="73">
        <f t="shared" si="226"/>
        <v>7400</v>
      </c>
      <c r="V284" s="73">
        <f t="shared" si="227"/>
        <v>7400</v>
      </c>
      <c r="W284" s="73">
        <f t="shared" si="228"/>
        <v>7400</v>
      </c>
      <c r="X284" s="73">
        <f t="shared" si="229"/>
        <v>7400</v>
      </c>
      <c r="Y284" s="73">
        <f t="shared" si="230"/>
        <v>7400</v>
      </c>
      <c r="Z284" s="73">
        <f t="shared" si="231"/>
        <v>7400</v>
      </c>
      <c r="AB284" s="74"/>
    </row>
    <row r="285" spans="2:28" ht="29.25" customHeight="1">
      <c r="B285" s="7"/>
      <c r="C285" s="96" t="s">
        <v>40</v>
      </c>
      <c r="D285" s="70"/>
      <c r="E285" s="70"/>
      <c r="F285" s="70"/>
      <c r="G285" s="70"/>
      <c r="H285" s="87" t="s">
        <v>37</v>
      </c>
      <c r="I285" s="72">
        <f t="shared" si="220"/>
        <v>0</v>
      </c>
      <c r="J285" s="72">
        <f t="shared" si="220"/>
        <v>8400</v>
      </c>
      <c r="K285" s="72">
        <f t="shared" si="220"/>
        <v>40100</v>
      </c>
      <c r="L285" s="72">
        <f t="shared" si="220"/>
        <v>40100</v>
      </c>
      <c r="M285" s="72">
        <f t="shared" si="220"/>
        <v>40100</v>
      </c>
      <c r="N285" s="72">
        <f t="shared" si="220"/>
        <v>40100</v>
      </c>
      <c r="O285" s="72">
        <f t="shared" si="220"/>
        <v>40100</v>
      </c>
      <c r="P285" s="75" t="str">
        <f t="shared" si="221"/>
        <v xml:space="preserve"> </v>
      </c>
      <c r="Q285" s="75" t="str">
        <f t="shared" si="222"/>
        <v xml:space="preserve"> </v>
      </c>
      <c r="R285" s="75" t="str">
        <f t="shared" si="223"/>
        <v xml:space="preserve"> </v>
      </c>
      <c r="S285" s="75" t="str">
        <f t="shared" si="224"/>
        <v xml:space="preserve"> </v>
      </c>
      <c r="T285" s="75" t="str">
        <f t="shared" si="225"/>
        <v xml:space="preserve"> </v>
      </c>
      <c r="U285" s="75" t="str">
        <f t="shared" si="226"/>
        <v xml:space="preserve"> </v>
      </c>
      <c r="V285" s="75" t="str">
        <f t="shared" si="227"/>
        <v xml:space="preserve"> </v>
      </c>
      <c r="W285" s="75" t="str">
        <f t="shared" si="228"/>
        <v xml:space="preserve"> </v>
      </c>
      <c r="X285" s="75" t="str">
        <f t="shared" si="229"/>
        <v xml:space="preserve"> </v>
      </c>
      <c r="Y285" s="75" t="str">
        <f t="shared" si="230"/>
        <v xml:space="preserve"> </v>
      </c>
      <c r="Z285" s="75" t="str">
        <f t="shared" si="231"/>
        <v xml:space="preserve"> </v>
      </c>
      <c r="AB285" s="74"/>
    </row>
    <row r="286" spans="2:28" ht="29.25" customHeight="1">
      <c r="B286" s="7"/>
      <c r="C286" s="340" t="s">
        <v>230</v>
      </c>
      <c r="D286" s="342" t="s">
        <v>503</v>
      </c>
      <c r="E286" s="344">
        <v>2014</v>
      </c>
      <c r="F286" s="346" t="s">
        <v>1</v>
      </c>
      <c r="G286" s="344" t="s">
        <v>242</v>
      </c>
      <c r="H286" s="344" t="s">
        <v>231</v>
      </c>
      <c r="I286" s="73">
        <v>0</v>
      </c>
      <c r="J286" s="73">
        <f t="shared" ref="J286:J315" si="233">I286</f>
        <v>0</v>
      </c>
      <c r="K286" s="73">
        <v>24300</v>
      </c>
      <c r="L286" s="73">
        <f t="shared" ref="L286:L315" si="234">K286</f>
        <v>24300</v>
      </c>
      <c r="M286" s="73">
        <f t="shared" ref="M286:M315" si="235">L286</f>
        <v>24300</v>
      </c>
      <c r="N286" s="73">
        <f t="shared" ref="N286:N315" si="236">M286</f>
        <v>24300</v>
      </c>
      <c r="O286" s="73">
        <f t="shared" ref="O286:O315" si="237">N286</f>
        <v>24300</v>
      </c>
      <c r="P286" s="73">
        <f t="shared" si="221"/>
        <v>0</v>
      </c>
      <c r="Q286" s="73">
        <f t="shared" si="222"/>
        <v>0</v>
      </c>
      <c r="R286" s="73">
        <f t="shared" si="223"/>
        <v>0</v>
      </c>
      <c r="S286" s="73">
        <f t="shared" si="224"/>
        <v>0</v>
      </c>
      <c r="T286" s="73">
        <f t="shared" si="225"/>
        <v>0</v>
      </c>
      <c r="U286" s="73">
        <f t="shared" si="226"/>
        <v>0</v>
      </c>
      <c r="V286" s="73">
        <f t="shared" si="227"/>
        <v>0</v>
      </c>
      <c r="W286" s="73">
        <f t="shared" si="228"/>
        <v>0</v>
      </c>
      <c r="X286" s="73">
        <f t="shared" si="229"/>
        <v>0</v>
      </c>
      <c r="Y286" s="73">
        <f t="shared" si="230"/>
        <v>0</v>
      </c>
      <c r="Z286" s="73">
        <f t="shared" si="231"/>
        <v>0</v>
      </c>
      <c r="AB286" s="74"/>
    </row>
    <row r="287" spans="2:28" ht="29.25" customHeight="1">
      <c r="B287" s="7"/>
      <c r="C287" s="341"/>
      <c r="D287" s="343"/>
      <c r="E287" s="345"/>
      <c r="F287" s="347"/>
      <c r="G287" s="345"/>
      <c r="H287" s="345"/>
      <c r="I287" s="75" t="s">
        <v>40</v>
      </c>
      <c r="J287" s="75" t="str">
        <f t="shared" si="233"/>
        <v xml:space="preserve"> </v>
      </c>
      <c r="K287" s="75" t="str">
        <f t="shared" ref="K287:K315" si="238">J287</f>
        <v xml:space="preserve"> </v>
      </c>
      <c r="L287" s="75" t="str">
        <f t="shared" si="234"/>
        <v xml:space="preserve"> </v>
      </c>
      <c r="M287" s="75" t="str">
        <f t="shared" si="235"/>
        <v xml:space="preserve"> </v>
      </c>
      <c r="N287" s="75" t="str">
        <f t="shared" si="236"/>
        <v xml:space="preserve"> </v>
      </c>
      <c r="O287" s="75" t="str">
        <f t="shared" si="237"/>
        <v xml:space="preserve"> </v>
      </c>
      <c r="P287" s="75" t="str">
        <f t="shared" si="221"/>
        <v xml:space="preserve"> </v>
      </c>
      <c r="Q287" s="75" t="str">
        <f t="shared" si="222"/>
        <v xml:space="preserve"> </v>
      </c>
      <c r="R287" s="75" t="str">
        <f t="shared" si="223"/>
        <v xml:space="preserve"> </v>
      </c>
      <c r="S287" s="75" t="str">
        <f t="shared" si="224"/>
        <v xml:space="preserve"> </v>
      </c>
      <c r="T287" s="75" t="str">
        <f t="shared" si="225"/>
        <v xml:space="preserve"> </v>
      </c>
      <c r="U287" s="75" t="str">
        <f t="shared" si="226"/>
        <v xml:space="preserve"> </v>
      </c>
      <c r="V287" s="75" t="str">
        <f t="shared" si="227"/>
        <v xml:space="preserve"> </v>
      </c>
      <c r="W287" s="75" t="str">
        <f t="shared" si="228"/>
        <v xml:space="preserve"> </v>
      </c>
      <c r="X287" s="75" t="str">
        <f t="shared" si="229"/>
        <v xml:space="preserve"> </v>
      </c>
      <c r="Y287" s="75" t="str">
        <f t="shared" si="230"/>
        <v xml:space="preserve"> </v>
      </c>
      <c r="Z287" s="75" t="str">
        <f t="shared" si="231"/>
        <v xml:space="preserve"> </v>
      </c>
      <c r="AB287" s="74"/>
    </row>
    <row r="288" spans="2:28" ht="29.25" customHeight="1">
      <c r="B288" s="7"/>
      <c r="C288" s="340" t="s">
        <v>232</v>
      </c>
      <c r="D288" s="342" t="s">
        <v>505</v>
      </c>
      <c r="E288" s="344">
        <v>2012</v>
      </c>
      <c r="F288" s="352" t="s">
        <v>7</v>
      </c>
      <c r="G288" s="348" t="s">
        <v>504</v>
      </c>
      <c r="H288" s="344" t="s">
        <v>231</v>
      </c>
      <c r="I288" s="73">
        <v>0</v>
      </c>
      <c r="J288" s="73">
        <v>8400</v>
      </c>
      <c r="K288" s="73">
        <f t="shared" si="238"/>
        <v>8400</v>
      </c>
      <c r="L288" s="73">
        <f t="shared" si="234"/>
        <v>8400</v>
      </c>
      <c r="M288" s="73">
        <f t="shared" si="235"/>
        <v>8400</v>
      </c>
      <c r="N288" s="73">
        <f t="shared" si="236"/>
        <v>8400</v>
      </c>
      <c r="O288" s="73">
        <f t="shared" si="237"/>
        <v>8400</v>
      </c>
      <c r="P288" s="73">
        <f t="shared" si="221"/>
        <v>0</v>
      </c>
      <c r="Q288" s="73">
        <f t="shared" si="222"/>
        <v>0</v>
      </c>
      <c r="R288" s="73">
        <f t="shared" si="223"/>
        <v>0</v>
      </c>
      <c r="S288" s="73">
        <f t="shared" si="224"/>
        <v>0</v>
      </c>
      <c r="T288" s="73">
        <f t="shared" si="225"/>
        <v>0</v>
      </c>
      <c r="U288" s="73">
        <f t="shared" si="226"/>
        <v>0</v>
      </c>
      <c r="V288" s="73">
        <f t="shared" si="227"/>
        <v>0</v>
      </c>
      <c r="W288" s="73">
        <f t="shared" si="228"/>
        <v>0</v>
      </c>
      <c r="X288" s="73">
        <f t="shared" si="229"/>
        <v>0</v>
      </c>
      <c r="Y288" s="73">
        <f t="shared" si="230"/>
        <v>0</v>
      </c>
      <c r="Z288" s="73">
        <f t="shared" si="231"/>
        <v>0</v>
      </c>
      <c r="AB288" s="74"/>
    </row>
    <row r="289" spans="2:28" ht="29.25" customHeight="1">
      <c r="B289" s="7"/>
      <c r="C289" s="341"/>
      <c r="D289" s="343"/>
      <c r="E289" s="345"/>
      <c r="F289" s="347"/>
      <c r="G289" s="345"/>
      <c r="H289" s="345"/>
      <c r="I289" s="75" t="s">
        <v>40</v>
      </c>
      <c r="J289" s="75" t="str">
        <f t="shared" si="233"/>
        <v xml:space="preserve"> </v>
      </c>
      <c r="K289" s="75" t="str">
        <f t="shared" si="238"/>
        <v xml:space="preserve"> </v>
      </c>
      <c r="L289" s="75" t="str">
        <f t="shared" si="234"/>
        <v xml:space="preserve"> </v>
      </c>
      <c r="M289" s="75" t="str">
        <f t="shared" si="235"/>
        <v xml:space="preserve"> </v>
      </c>
      <c r="N289" s="75" t="str">
        <f t="shared" si="236"/>
        <v xml:space="preserve"> </v>
      </c>
      <c r="O289" s="75" t="str">
        <f t="shared" si="237"/>
        <v xml:space="preserve"> </v>
      </c>
      <c r="P289" s="75" t="str">
        <f t="shared" si="221"/>
        <v xml:space="preserve"> </v>
      </c>
      <c r="Q289" s="75" t="str">
        <f t="shared" si="222"/>
        <v xml:space="preserve"> </v>
      </c>
      <c r="R289" s="75" t="str">
        <f t="shared" si="223"/>
        <v xml:space="preserve"> </v>
      </c>
      <c r="S289" s="75" t="str">
        <f t="shared" si="224"/>
        <v xml:space="preserve"> </v>
      </c>
      <c r="T289" s="75" t="str">
        <f t="shared" si="225"/>
        <v xml:space="preserve"> </v>
      </c>
      <c r="U289" s="75" t="str">
        <f t="shared" si="226"/>
        <v xml:space="preserve"> </v>
      </c>
      <c r="V289" s="75" t="str">
        <f t="shared" si="227"/>
        <v xml:space="preserve"> </v>
      </c>
      <c r="W289" s="75" t="str">
        <f t="shared" si="228"/>
        <v xml:space="preserve"> </v>
      </c>
      <c r="X289" s="75" t="str">
        <f t="shared" si="229"/>
        <v xml:space="preserve"> </v>
      </c>
      <c r="Y289" s="75" t="str">
        <f t="shared" si="230"/>
        <v xml:space="preserve"> </v>
      </c>
      <c r="Z289" s="75" t="str">
        <f t="shared" si="231"/>
        <v xml:space="preserve"> </v>
      </c>
      <c r="AB289" s="74"/>
    </row>
    <row r="290" spans="2:28" ht="29.25" customHeight="1">
      <c r="B290" s="7"/>
      <c r="C290" s="340" t="s">
        <v>234</v>
      </c>
      <c r="D290" s="355" t="s">
        <v>235</v>
      </c>
      <c r="E290" s="344">
        <v>2012</v>
      </c>
      <c r="F290" s="346" t="s">
        <v>6</v>
      </c>
      <c r="G290" s="348" t="s">
        <v>480</v>
      </c>
      <c r="H290" s="344" t="s">
        <v>236</v>
      </c>
      <c r="I290" s="73">
        <v>0</v>
      </c>
      <c r="J290" s="73">
        <f t="shared" si="233"/>
        <v>0</v>
      </c>
      <c r="K290" s="73">
        <f t="shared" si="238"/>
        <v>0</v>
      </c>
      <c r="L290" s="73">
        <f t="shared" si="234"/>
        <v>0</v>
      </c>
      <c r="M290" s="73">
        <f t="shared" si="235"/>
        <v>0</v>
      </c>
      <c r="N290" s="73">
        <f t="shared" si="236"/>
        <v>0</v>
      </c>
      <c r="O290" s="73">
        <f t="shared" si="237"/>
        <v>0</v>
      </c>
      <c r="P290" s="73">
        <f t="shared" si="221"/>
        <v>0</v>
      </c>
      <c r="Q290" s="73">
        <f t="shared" si="222"/>
        <v>0</v>
      </c>
      <c r="R290" s="73">
        <f t="shared" si="223"/>
        <v>0</v>
      </c>
      <c r="S290" s="73">
        <f t="shared" si="224"/>
        <v>0</v>
      </c>
      <c r="T290" s="73">
        <f t="shared" si="225"/>
        <v>0</v>
      </c>
      <c r="U290" s="73">
        <f t="shared" si="226"/>
        <v>0</v>
      </c>
      <c r="V290" s="73">
        <f t="shared" si="227"/>
        <v>0</v>
      </c>
      <c r="W290" s="73">
        <f t="shared" si="228"/>
        <v>0</v>
      </c>
      <c r="X290" s="73">
        <f t="shared" si="229"/>
        <v>0</v>
      </c>
      <c r="Y290" s="73">
        <f t="shared" si="230"/>
        <v>0</v>
      </c>
      <c r="Z290" s="73">
        <f t="shared" si="231"/>
        <v>0</v>
      </c>
      <c r="AB290" s="74"/>
    </row>
    <row r="291" spans="2:28" ht="29.25" customHeight="1">
      <c r="B291" s="7"/>
      <c r="C291" s="341"/>
      <c r="D291" s="343"/>
      <c r="E291" s="345"/>
      <c r="F291" s="347"/>
      <c r="G291" s="345"/>
      <c r="H291" s="345"/>
      <c r="I291" s="75" t="s">
        <v>40</v>
      </c>
      <c r="J291" s="75" t="str">
        <f t="shared" si="233"/>
        <v xml:space="preserve"> </v>
      </c>
      <c r="K291" s="75" t="str">
        <f t="shared" si="238"/>
        <v xml:space="preserve"> </v>
      </c>
      <c r="L291" s="75" t="str">
        <f t="shared" si="234"/>
        <v xml:space="preserve"> </v>
      </c>
      <c r="M291" s="75" t="str">
        <f t="shared" si="235"/>
        <v xml:space="preserve"> </v>
      </c>
      <c r="N291" s="75" t="str">
        <f t="shared" si="236"/>
        <v xml:space="preserve"> </v>
      </c>
      <c r="O291" s="75" t="str">
        <f t="shared" si="237"/>
        <v xml:space="preserve"> </v>
      </c>
      <c r="P291" s="75" t="str">
        <f t="shared" si="221"/>
        <v xml:space="preserve"> </v>
      </c>
      <c r="Q291" s="75" t="str">
        <f t="shared" si="222"/>
        <v xml:space="preserve"> </v>
      </c>
      <c r="R291" s="75" t="str">
        <f t="shared" si="223"/>
        <v xml:space="preserve"> </v>
      </c>
      <c r="S291" s="75" t="str">
        <f t="shared" si="224"/>
        <v xml:space="preserve"> </v>
      </c>
      <c r="T291" s="75" t="str">
        <f t="shared" si="225"/>
        <v xml:space="preserve"> </v>
      </c>
      <c r="U291" s="75" t="str">
        <f t="shared" si="226"/>
        <v xml:space="preserve"> </v>
      </c>
      <c r="V291" s="75" t="str">
        <f t="shared" si="227"/>
        <v xml:space="preserve"> </v>
      </c>
      <c r="W291" s="75" t="str">
        <f t="shared" si="228"/>
        <v xml:space="preserve"> </v>
      </c>
      <c r="X291" s="75" t="str">
        <f t="shared" si="229"/>
        <v xml:space="preserve"> </v>
      </c>
      <c r="Y291" s="75" t="str">
        <f t="shared" si="230"/>
        <v xml:space="preserve"> </v>
      </c>
      <c r="Z291" s="75" t="str">
        <f t="shared" si="231"/>
        <v xml:space="preserve"> </v>
      </c>
      <c r="AB291" s="74"/>
    </row>
    <row r="292" spans="2:28" ht="29.25" customHeight="1">
      <c r="B292" s="7"/>
      <c r="C292" s="340" t="s">
        <v>237</v>
      </c>
      <c r="D292" s="342" t="s">
        <v>506</v>
      </c>
      <c r="E292" s="344">
        <v>2016</v>
      </c>
      <c r="F292" s="346" t="s">
        <v>7</v>
      </c>
      <c r="G292" s="348" t="s">
        <v>504</v>
      </c>
      <c r="H292" s="344" t="s">
        <v>231</v>
      </c>
      <c r="I292" s="73">
        <v>0</v>
      </c>
      <c r="J292" s="73">
        <f t="shared" si="233"/>
        <v>0</v>
      </c>
      <c r="K292" s="73">
        <v>7400</v>
      </c>
      <c r="L292" s="73">
        <f t="shared" si="234"/>
        <v>7400</v>
      </c>
      <c r="M292" s="73">
        <f t="shared" si="235"/>
        <v>7400</v>
      </c>
      <c r="N292" s="73">
        <f t="shared" si="236"/>
        <v>7400</v>
      </c>
      <c r="O292" s="73">
        <f t="shared" si="237"/>
        <v>7400</v>
      </c>
      <c r="P292" s="73">
        <f t="shared" si="221"/>
        <v>0</v>
      </c>
      <c r="Q292" s="73">
        <f t="shared" si="222"/>
        <v>0</v>
      </c>
      <c r="R292" s="73">
        <f t="shared" si="223"/>
        <v>0</v>
      </c>
      <c r="S292" s="73">
        <f t="shared" si="224"/>
        <v>0</v>
      </c>
      <c r="T292" s="73">
        <f t="shared" si="225"/>
        <v>0</v>
      </c>
      <c r="U292" s="73">
        <f t="shared" si="226"/>
        <v>0</v>
      </c>
      <c r="V292" s="73">
        <f t="shared" si="227"/>
        <v>0</v>
      </c>
      <c r="W292" s="73">
        <f t="shared" si="228"/>
        <v>0</v>
      </c>
      <c r="X292" s="73">
        <f t="shared" si="229"/>
        <v>0</v>
      </c>
      <c r="Y292" s="73">
        <f t="shared" si="230"/>
        <v>0</v>
      </c>
      <c r="Z292" s="73">
        <f t="shared" si="231"/>
        <v>0</v>
      </c>
      <c r="AB292" s="74"/>
    </row>
    <row r="293" spans="2:28" ht="29.25" customHeight="1">
      <c r="B293" s="7"/>
      <c r="C293" s="341"/>
      <c r="D293" s="343"/>
      <c r="E293" s="345"/>
      <c r="F293" s="347"/>
      <c r="G293" s="345"/>
      <c r="H293" s="345"/>
      <c r="I293" s="75" t="s">
        <v>40</v>
      </c>
      <c r="J293" s="75" t="str">
        <f t="shared" si="233"/>
        <v xml:space="preserve"> </v>
      </c>
      <c r="K293" s="75" t="str">
        <f t="shared" si="238"/>
        <v xml:space="preserve"> </v>
      </c>
      <c r="L293" s="75" t="str">
        <f t="shared" si="234"/>
        <v xml:space="preserve"> </v>
      </c>
      <c r="M293" s="75" t="str">
        <f t="shared" si="235"/>
        <v xml:space="preserve"> </v>
      </c>
      <c r="N293" s="75" t="str">
        <f t="shared" si="236"/>
        <v xml:space="preserve"> </v>
      </c>
      <c r="O293" s="75" t="str">
        <f t="shared" si="237"/>
        <v xml:space="preserve"> </v>
      </c>
      <c r="P293" s="75" t="str">
        <f t="shared" si="221"/>
        <v xml:space="preserve"> </v>
      </c>
      <c r="Q293" s="75" t="str">
        <f t="shared" si="222"/>
        <v xml:space="preserve"> </v>
      </c>
      <c r="R293" s="75" t="str">
        <f t="shared" si="223"/>
        <v xml:space="preserve"> </v>
      </c>
      <c r="S293" s="75" t="str">
        <f t="shared" si="224"/>
        <v xml:space="preserve"> </v>
      </c>
      <c r="T293" s="75" t="str">
        <f t="shared" si="225"/>
        <v xml:space="preserve"> </v>
      </c>
      <c r="U293" s="75" t="str">
        <f t="shared" si="226"/>
        <v xml:space="preserve"> </v>
      </c>
      <c r="V293" s="75" t="str">
        <f t="shared" si="227"/>
        <v xml:space="preserve"> </v>
      </c>
      <c r="W293" s="75" t="str">
        <f t="shared" si="228"/>
        <v xml:space="preserve"> </v>
      </c>
      <c r="X293" s="75" t="str">
        <f t="shared" si="229"/>
        <v xml:space="preserve"> </v>
      </c>
      <c r="Y293" s="75" t="str">
        <f t="shared" si="230"/>
        <v xml:space="preserve"> </v>
      </c>
      <c r="Z293" s="75" t="str">
        <f t="shared" si="231"/>
        <v xml:space="preserve"> </v>
      </c>
      <c r="AB293" s="74"/>
    </row>
    <row r="294" spans="2:28" ht="29.25" customHeight="1">
      <c r="B294" s="7"/>
      <c r="C294" s="340" t="s">
        <v>238</v>
      </c>
      <c r="D294" s="342" t="s">
        <v>507</v>
      </c>
      <c r="E294" s="344">
        <v>2018</v>
      </c>
      <c r="F294" s="346" t="s">
        <v>7</v>
      </c>
      <c r="G294" s="348" t="s">
        <v>508</v>
      </c>
      <c r="H294" s="348" t="s">
        <v>130</v>
      </c>
      <c r="I294" s="73">
        <v>0</v>
      </c>
      <c r="J294" s="73">
        <f t="shared" si="233"/>
        <v>0</v>
      </c>
      <c r="K294" s="73">
        <f t="shared" si="238"/>
        <v>0</v>
      </c>
      <c r="L294" s="73">
        <f t="shared" si="234"/>
        <v>0</v>
      </c>
      <c r="M294" s="73">
        <f t="shared" si="235"/>
        <v>0</v>
      </c>
      <c r="N294" s="73">
        <f t="shared" si="236"/>
        <v>0</v>
      </c>
      <c r="O294" s="73">
        <f t="shared" si="237"/>
        <v>0</v>
      </c>
      <c r="P294" s="73">
        <f t="shared" si="221"/>
        <v>0</v>
      </c>
      <c r="Q294" s="73">
        <f t="shared" si="222"/>
        <v>0</v>
      </c>
      <c r="R294" s="73">
        <f t="shared" si="223"/>
        <v>0</v>
      </c>
      <c r="S294" s="73">
        <f t="shared" si="224"/>
        <v>0</v>
      </c>
      <c r="T294" s="73">
        <f t="shared" si="225"/>
        <v>0</v>
      </c>
      <c r="U294" s="73">
        <f t="shared" si="226"/>
        <v>0</v>
      </c>
      <c r="V294" s="73">
        <f t="shared" si="227"/>
        <v>0</v>
      </c>
      <c r="W294" s="73">
        <f t="shared" si="228"/>
        <v>0</v>
      </c>
      <c r="X294" s="73">
        <f t="shared" si="229"/>
        <v>0</v>
      </c>
      <c r="Y294" s="73">
        <f t="shared" si="230"/>
        <v>0</v>
      </c>
      <c r="Z294" s="73">
        <f t="shared" si="231"/>
        <v>0</v>
      </c>
      <c r="AB294" s="74"/>
    </row>
    <row r="295" spans="2:28" ht="29.25" customHeight="1">
      <c r="B295" s="7"/>
      <c r="C295" s="341"/>
      <c r="D295" s="343"/>
      <c r="E295" s="345"/>
      <c r="F295" s="347"/>
      <c r="G295" s="354"/>
      <c r="H295" s="345"/>
      <c r="I295" s="75" t="s">
        <v>40</v>
      </c>
      <c r="J295" s="75" t="str">
        <f t="shared" si="233"/>
        <v xml:space="preserve"> </v>
      </c>
      <c r="K295" s="75" t="str">
        <f t="shared" si="238"/>
        <v xml:space="preserve"> </v>
      </c>
      <c r="L295" s="75" t="str">
        <f t="shared" si="234"/>
        <v xml:space="preserve"> </v>
      </c>
      <c r="M295" s="75" t="str">
        <f t="shared" si="235"/>
        <v xml:space="preserve"> </v>
      </c>
      <c r="N295" s="75" t="str">
        <f t="shared" si="236"/>
        <v xml:space="preserve"> </v>
      </c>
      <c r="O295" s="75" t="str">
        <f t="shared" si="237"/>
        <v xml:space="preserve"> </v>
      </c>
      <c r="P295" s="75" t="str">
        <f t="shared" si="221"/>
        <v xml:space="preserve"> </v>
      </c>
      <c r="Q295" s="75" t="str">
        <f t="shared" si="222"/>
        <v xml:space="preserve"> </v>
      </c>
      <c r="R295" s="75" t="str">
        <f t="shared" si="223"/>
        <v xml:space="preserve"> </v>
      </c>
      <c r="S295" s="75" t="str">
        <f t="shared" si="224"/>
        <v xml:space="preserve"> </v>
      </c>
      <c r="T295" s="75" t="str">
        <f t="shared" si="225"/>
        <v xml:space="preserve"> </v>
      </c>
      <c r="U295" s="75" t="str">
        <f t="shared" si="226"/>
        <v xml:space="preserve"> </v>
      </c>
      <c r="V295" s="75" t="str">
        <f t="shared" si="227"/>
        <v xml:space="preserve"> </v>
      </c>
      <c r="W295" s="75" t="str">
        <f t="shared" si="228"/>
        <v xml:space="preserve"> </v>
      </c>
      <c r="X295" s="75" t="str">
        <f t="shared" si="229"/>
        <v xml:space="preserve"> </v>
      </c>
      <c r="Y295" s="75" t="str">
        <f t="shared" si="230"/>
        <v xml:space="preserve"> </v>
      </c>
      <c r="Z295" s="75" t="str">
        <f t="shared" si="231"/>
        <v xml:space="preserve"> </v>
      </c>
      <c r="AB295" s="74"/>
    </row>
    <row r="296" spans="2:28" ht="29.25" customHeight="1">
      <c r="B296" s="7"/>
      <c r="C296" s="340" t="s">
        <v>239</v>
      </c>
      <c r="D296" s="342" t="s">
        <v>370</v>
      </c>
      <c r="E296" s="344">
        <v>2018</v>
      </c>
      <c r="F296" s="346" t="s">
        <v>1</v>
      </c>
      <c r="G296" s="348" t="s">
        <v>242</v>
      </c>
      <c r="H296" s="344" t="s">
        <v>240</v>
      </c>
      <c r="I296" s="73">
        <v>0</v>
      </c>
      <c r="J296" s="73">
        <f t="shared" si="233"/>
        <v>0</v>
      </c>
      <c r="K296" s="73">
        <f t="shared" si="238"/>
        <v>0</v>
      </c>
      <c r="L296" s="73">
        <f t="shared" si="234"/>
        <v>0</v>
      </c>
      <c r="M296" s="73">
        <f t="shared" si="235"/>
        <v>0</v>
      </c>
      <c r="N296" s="73">
        <f t="shared" si="236"/>
        <v>0</v>
      </c>
      <c r="O296" s="73">
        <f t="shared" si="237"/>
        <v>0</v>
      </c>
      <c r="P296" s="73">
        <f t="shared" si="221"/>
        <v>0</v>
      </c>
      <c r="Q296" s="73">
        <f t="shared" si="222"/>
        <v>0</v>
      </c>
      <c r="R296" s="73">
        <f t="shared" si="223"/>
        <v>0</v>
      </c>
      <c r="S296" s="73">
        <f t="shared" si="224"/>
        <v>0</v>
      </c>
      <c r="T296" s="73">
        <f t="shared" si="225"/>
        <v>0</v>
      </c>
      <c r="U296" s="73">
        <f t="shared" si="226"/>
        <v>0</v>
      </c>
      <c r="V296" s="73">
        <f t="shared" si="227"/>
        <v>0</v>
      </c>
      <c r="W296" s="73">
        <f t="shared" si="228"/>
        <v>0</v>
      </c>
      <c r="X296" s="73">
        <f t="shared" si="229"/>
        <v>0</v>
      </c>
      <c r="Y296" s="73">
        <f t="shared" si="230"/>
        <v>0</v>
      </c>
      <c r="Z296" s="73">
        <f t="shared" si="231"/>
        <v>0</v>
      </c>
      <c r="AB296" s="74"/>
    </row>
    <row r="297" spans="2:28" ht="29.25" customHeight="1">
      <c r="B297" s="7"/>
      <c r="C297" s="341"/>
      <c r="D297" s="343"/>
      <c r="E297" s="345"/>
      <c r="F297" s="347"/>
      <c r="G297" s="345"/>
      <c r="H297" s="345"/>
      <c r="I297" s="75" t="s">
        <v>40</v>
      </c>
      <c r="J297" s="75" t="str">
        <f t="shared" si="233"/>
        <v xml:space="preserve"> </v>
      </c>
      <c r="K297" s="75" t="str">
        <f t="shared" si="238"/>
        <v xml:space="preserve"> </v>
      </c>
      <c r="L297" s="75" t="str">
        <f t="shared" si="234"/>
        <v xml:space="preserve"> </v>
      </c>
      <c r="M297" s="75" t="str">
        <f t="shared" si="235"/>
        <v xml:space="preserve"> </v>
      </c>
      <c r="N297" s="75" t="str">
        <f t="shared" si="236"/>
        <v xml:space="preserve"> </v>
      </c>
      <c r="O297" s="75" t="str">
        <f t="shared" si="237"/>
        <v xml:space="preserve"> </v>
      </c>
      <c r="P297" s="75" t="str">
        <f t="shared" si="221"/>
        <v xml:space="preserve"> </v>
      </c>
      <c r="Q297" s="75" t="str">
        <f t="shared" si="222"/>
        <v xml:space="preserve"> </v>
      </c>
      <c r="R297" s="75" t="str">
        <f t="shared" si="223"/>
        <v xml:space="preserve"> </v>
      </c>
      <c r="S297" s="75" t="str">
        <f t="shared" si="224"/>
        <v xml:space="preserve"> </v>
      </c>
      <c r="T297" s="75" t="str">
        <f t="shared" si="225"/>
        <v xml:space="preserve"> </v>
      </c>
      <c r="U297" s="75" t="str">
        <f t="shared" si="226"/>
        <v xml:space="preserve"> </v>
      </c>
      <c r="V297" s="75" t="str">
        <f t="shared" si="227"/>
        <v xml:space="preserve"> </v>
      </c>
      <c r="W297" s="75" t="str">
        <f t="shared" si="228"/>
        <v xml:space="preserve"> </v>
      </c>
      <c r="X297" s="75" t="str">
        <f t="shared" si="229"/>
        <v xml:space="preserve"> </v>
      </c>
      <c r="Y297" s="75" t="str">
        <f t="shared" si="230"/>
        <v xml:space="preserve"> </v>
      </c>
      <c r="Z297" s="75" t="str">
        <f t="shared" si="231"/>
        <v xml:space="preserve"> </v>
      </c>
      <c r="AB297" s="74"/>
    </row>
    <row r="298" spans="2:28" ht="29.25" customHeight="1">
      <c r="B298" s="7"/>
      <c r="C298" s="340" t="s">
        <v>241</v>
      </c>
      <c r="D298" s="355" t="s">
        <v>369</v>
      </c>
      <c r="E298" s="344">
        <v>2019</v>
      </c>
      <c r="F298" s="346" t="s">
        <v>2</v>
      </c>
      <c r="G298" s="344" t="s">
        <v>242</v>
      </c>
      <c r="H298" s="348" t="s">
        <v>510</v>
      </c>
      <c r="I298" s="73">
        <v>0</v>
      </c>
      <c r="J298" s="73">
        <f t="shared" si="233"/>
        <v>0</v>
      </c>
      <c r="K298" s="73">
        <f t="shared" si="238"/>
        <v>0</v>
      </c>
      <c r="L298" s="73">
        <f t="shared" si="234"/>
        <v>0</v>
      </c>
      <c r="M298" s="73">
        <f t="shared" si="235"/>
        <v>0</v>
      </c>
      <c r="N298" s="73">
        <f t="shared" si="236"/>
        <v>0</v>
      </c>
      <c r="O298" s="73">
        <f t="shared" si="237"/>
        <v>0</v>
      </c>
      <c r="P298" s="73">
        <f t="shared" si="221"/>
        <v>0</v>
      </c>
      <c r="Q298" s="73">
        <f t="shared" si="222"/>
        <v>0</v>
      </c>
      <c r="R298" s="73">
        <f t="shared" si="223"/>
        <v>0</v>
      </c>
      <c r="S298" s="73">
        <f t="shared" si="224"/>
        <v>0</v>
      </c>
      <c r="T298" s="73">
        <f t="shared" si="225"/>
        <v>0</v>
      </c>
      <c r="U298" s="73">
        <f t="shared" si="226"/>
        <v>0</v>
      </c>
      <c r="V298" s="73">
        <f t="shared" si="227"/>
        <v>0</v>
      </c>
      <c r="W298" s="73">
        <f t="shared" si="228"/>
        <v>0</v>
      </c>
      <c r="X298" s="73">
        <f t="shared" si="229"/>
        <v>0</v>
      </c>
      <c r="Y298" s="73">
        <f t="shared" si="230"/>
        <v>0</v>
      </c>
      <c r="Z298" s="73">
        <f t="shared" si="231"/>
        <v>0</v>
      </c>
      <c r="AB298" s="74"/>
    </row>
    <row r="299" spans="2:28" ht="29.25" customHeight="1">
      <c r="B299" s="7"/>
      <c r="C299" s="341"/>
      <c r="D299" s="343"/>
      <c r="E299" s="345"/>
      <c r="F299" s="347"/>
      <c r="G299" s="345"/>
      <c r="H299" s="345"/>
      <c r="I299" s="75" t="s">
        <v>40</v>
      </c>
      <c r="J299" s="75" t="str">
        <f t="shared" si="233"/>
        <v xml:space="preserve"> </v>
      </c>
      <c r="K299" s="75" t="str">
        <f t="shared" si="238"/>
        <v xml:space="preserve"> </v>
      </c>
      <c r="L299" s="75" t="str">
        <f t="shared" si="234"/>
        <v xml:space="preserve"> </v>
      </c>
      <c r="M299" s="75" t="str">
        <f t="shared" si="235"/>
        <v xml:space="preserve"> </v>
      </c>
      <c r="N299" s="75" t="str">
        <f t="shared" si="236"/>
        <v xml:space="preserve"> </v>
      </c>
      <c r="O299" s="75" t="str">
        <f t="shared" si="237"/>
        <v xml:space="preserve"> </v>
      </c>
      <c r="P299" s="75" t="str">
        <f t="shared" si="221"/>
        <v xml:space="preserve"> </v>
      </c>
      <c r="Q299" s="75" t="str">
        <f t="shared" si="222"/>
        <v xml:space="preserve"> </v>
      </c>
      <c r="R299" s="75" t="str">
        <f t="shared" si="223"/>
        <v xml:space="preserve"> </v>
      </c>
      <c r="S299" s="75" t="str">
        <f t="shared" si="224"/>
        <v xml:space="preserve"> </v>
      </c>
      <c r="T299" s="75" t="str">
        <f t="shared" si="225"/>
        <v xml:space="preserve"> </v>
      </c>
      <c r="U299" s="75" t="str">
        <f t="shared" si="226"/>
        <v xml:space="preserve"> </v>
      </c>
      <c r="V299" s="75" t="str">
        <f t="shared" si="227"/>
        <v xml:space="preserve"> </v>
      </c>
      <c r="W299" s="75" t="str">
        <f t="shared" si="228"/>
        <v xml:space="preserve"> </v>
      </c>
      <c r="X299" s="75" t="str">
        <f t="shared" si="229"/>
        <v xml:space="preserve"> </v>
      </c>
      <c r="Y299" s="75" t="str">
        <f t="shared" si="230"/>
        <v xml:space="preserve"> </v>
      </c>
      <c r="Z299" s="75" t="str">
        <f t="shared" si="231"/>
        <v xml:space="preserve"> </v>
      </c>
      <c r="AB299" s="74"/>
    </row>
    <row r="300" spans="2:28" ht="29.25" customHeight="1">
      <c r="B300" s="7"/>
      <c r="C300" s="340" t="s">
        <v>243</v>
      </c>
      <c r="D300" s="342" t="s">
        <v>511</v>
      </c>
      <c r="E300" s="344">
        <v>2022</v>
      </c>
      <c r="F300" s="346" t="s">
        <v>2</v>
      </c>
      <c r="G300" s="348" t="s">
        <v>508</v>
      </c>
      <c r="H300" s="348" t="s">
        <v>130</v>
      </c>
      <c r="I300" s="73">
        <v>0</v>
      </c>
      <c r="J300" s="73">
        <f t="shared" si="233"/>
        <v>0</v>
      </c>
      <c r="K300" s="73">
        <f t="shared" si="238"/>
        <v>0</v>
      </c>
      <c r="L300" s="73">
        <f t="shared" si="234"/>
        <v>0</v>
      </c>
      <c r="M300" s="73">
        <f t="shared" si="235"/>
        <v>0</v>
      </c>
      <c r="N300" s="73">
        <f t="shared" si="236"/>
        <v>0</v>
      </c>
      <c r="O300" s="73">
        <f t="shared" si="237"/>
        <v>0</v>
      </c>
      <c r="P300" s="73">
        <f t="shared" si="221"/>
        <v>0</v>
      </c>
      <c r="Q300" s="73">
        <f t="shared" si="222"/>
        <v>0</v>
      </c>
      <c r="R300" s="73">
        <f t="shared" si="223"/>
        <v>0</v>
      </c>
      <c r="S300" s="73">
        <f t="shared" si="224"/>
        <v>0</v>
      </c>
      <c r="T300" s="73">
        <f t="shared" si="225"/>
        <v>0</v>
      </c>
      <c r="U300" s="73">
        <f t="shared" si="226"/>
        <v>0</v>
      </c>
      <c r="V300" s="73">
        <f t="shared" si="227"/>
        <v>0</v>
      </c>
      <c r="W300" s="73">
        <f t="shared" si="228"/>
        <v>0</v>
      </c>
      <c r="X300" s="73">
        <f t="shared" si="229"/>
        <v>0</v>
      </c>
      <c r="Y300" s="73">
        <f t="shared" si="230"/>
        <v>0</v>
      </c>
      <c r="Z300" s="73">
        <f t="shared" si="231"/>
        <v>0</v>
      </c>
      <c r="AB300" s="74"/>
    </row>
    <row r="301" spans="2:28" ht="29.25" customHeight="1">
      <c r="B301" s="7"/>
      <c r="C301" s="341"/>
      <c r="D301" s="343"/>
      <c r="E301" s="345"/>
      <c r="F301" s="347"/>
      <c r="G301" s="345"/>
      <c r="H301" s="345"/>
      <c r="I301" s="75" t="s">
        <v>40</v>
      </c>
      <c r="J301" s="75" t="str">
        <f t="shared" si="233"/>
        <v xml:space="preserve"> </v>
      </c>
      <c r="K301" s="75" t="str">
        <f t="shared" si="238"/>
        <v xml:space="preserve"> </v>
      </c>
      <c r="L301" s="75" t="str">
        <f t="shared" si="234"/>
        <v xml:space="preserve"> </v>
      </c>
      <c r="M301" s="75" t="str">
        <f t="shared" si="235"/>
        <v xml:space="preserve"> </v>
      </c>
      <c r="N301" s="75" t="str">
        <f t="shared" si="236"/>
        <v xml:space="preserve"> </v>
      </c>
      <c r="O301" s="75" t="str">
        <f t="shared" si="237"/>
        <v xml:space="preserve"> </v>
      </c>
      <c r="P301" s="75" t="str">
        <f t="shared" si="221"/>
        <v xml:space="preserve"> </v>
      </c>
      <c r="Q301" s="75" t="str">
        <f t="shared" si="222"/>
        <v xml:space="preserve"> </v>
      </c>
      <c r="R301" s="75" t="str">
        <f t="shared" si="223"/>
        <v xml:space="preserve"> </v>
      </c>
      <c r="S301" s="75" t="str">
        <f t="shared" si="224"/>
        <v xml:space="preserve"> </v>
      </c>
      <c r="T301" s="75" t="str">
        <f t="shared" si="225"/>
        <v xml:space="preserve"> </v>
      </c>
      <c r="U301" s="75" t="str">
        <f t="shared" si="226"/>
        <v xml:space="preserve"> </v>
      </c>
      <c r="V301" s="75" t="str">
        <f t="shared" si="227"/>
        <v xml:space="preserve"> </v>
      </c>
      <c r="W301" s="75" t="str">
        <f t="shared" si="228"/>
        <v xml:space="preserve"> </v>
      </c>
      <c r="X301" s="75" t="str">
        <f t="shared" si="229"/>
        <v xml:space="preserve"> </v>
      </c>
      <c r="Y301" s="75" t="str">
        <f t="shared" si="230"/>
        <v xml:space="preserve"> </v>
      </c>
      <c r="Z301" s="75" t="str">
        <f t="shared" si="231"/>
        <v xml:space="preserve"> </v>
      </c>
      <c r="AB301" s="74"/>
    </row>
    <row r="302" spans="2:28" ht="29.25" customHeight="1">
      <c r="B302" s="7"/>
      <c r="C302" s="340" t="s">
        <v>244</v>
      </c>
      <c r="D302" s="342" t="s">
        <v>437</v>
      </c>
      <c r="E302" s="344">
        <v>2019</v>
      </c>
      <c r="F302" s="346" t="s">
        <v>1</v>
      </c>
      <c r="G302" s="348" t="s">
        <v>93</v>
      </c>
      <c r="H302" s="348" t="s">
        <v>438</v>
      </c>
      <c r="I302" s="73">
        <v>0</v>
      </c>
      <c r="J302" s="73">
        <f t="shared" si="233"/>
        <v>0</v>
      </c>
      <c r="K302" s="73">
        <f t="shared" si="238"/>
        <v>0</v>
      </c>
      <c r="L302" s="73">
        <f t="shared" si="234"/>
        <v>0</v>
      </c>
      <c r="M302" s="73">
        <f t="shared" si="235"/>
        <v>0</v>
      </c>
      <c r="N302" s="73">
        <f t="shared" si="236"/>
        <v>0</v>
      </c>
      <c r="O302" s="73">
        <f t="shared" si="237"/>
        <v>0</v>
      </c>
      <c r="P302" s="73">
        <f t="shared" si="221"/>
        <v>0</v>
      </c>
      <c r="Q302" s="73">
        <f t="shared" si="222"/>
        <v>0</v>
      </c>
      <c r="R302" s="73">
        <f t="shared" si="223"/>
        <v>0</v>
      </c>
      <c r="S302" s="73">
        <f t="shared" si="224"/>
        <v>0</v>
      </c>
      <c r="T302" s="73">
        <f t="shared" si="225"/>
        <v>0</v>
      </c>
      <c r="U302" s="73">
        <f t="shared" si="226"/>
        <v>0</v>
      </c>
      <c r="V302" s="73">
        <f t="shared" si="227"/>
        <v>0</v>
      </c>
      <c r="W302" s="73">
        <f t="shared" si="228"/>
        <v>0</v>
      </c>
      <c r="X302" s="73">
        <f t="shared" si="229"/>
        <v>0</v>
      </c>
      <c r="Y302" s="73">
        <f t="shared" si="230"/>
        <v>0</v>
      </c>
      <c r="Z302" s="73">
        <f t="shared" si="231"/>
        <v>0</v>
      </c>
      <c r="AB302" s="74"/>
    </row>
    <row r="303" spans="2:28" ht="29.25" customHeight="1">
      <c r="B303" s="7"/>
      <c r="C303" s="341"/>
      <c r="D303" s="343"/>
      <c r="E303" s="345"/>
      <c r="F303" s="347"/>
      <c r="G303" s="345"/>
      <c r="H303" s="345"/>
      <c r="I303" s="75" t="s">
        <v>40</v>
      </c>
      <c r="J303" s="75" t="str">
        <f t="shared" si="233"/>
        <v xml:space="preserve"> </v>
      </c>
      <c r="K303" s="75" t="str">
        <f t="shared" si="238"/>
        <v xml:space="preserve"> </v>
      </c>
      <c r="L303" s="75" t="str">
        <f t="shared" si="234"/>
        <v xml:space="preserve"> </v>
      </c>
      <c r="M303" s="75" t="str">
        <f t="shared" si="235"/>
        <v xml:space="preserve"> </v>
      </c>
      <c r="N303" s="75" t="str">
        <f t="shared" si="236"/>
        <v xml:space="preserve"> </v>
      </c>
      <c r="O303" s="75" t="str">
        <f t="shared" si="237"/>
        <v xml:space="preserve"> </v>
      </c>
      <c r="P303" s="75" t="str">
        <f t="shared" si="221"/>
        <v xml:space="preserve"> </v>
      </c>
      <c r="Q303" s="75" t="str">
        <f t="shared" si="222"/>
        <v xml:space="preserve"> </v>
      </c>
      <c r="R303" s="75" t="str">
        <f t="shared" si="223"/>
        <v xml:space="preserve"> </v>
      </c>
      <c r="S303" s="75" t="str">
        <f t="shared" si="224"/>
        <v xml:space="preserve"> </v>
      </c>
      <c r="T303" s="75" t="str">
        <f t="shared" si="225"/>
        <v xml:space="preserve"> </v>
      </c>
      <c r="U303" s="75" t="str">
        <f t="shared" si="226"/>
        <v xml:space="preserve"> </v>
      </c>
      <c r="V303" s="75" t="str">
        <f t="shared" si="227"/>
        <v xml:space="preserve"> </v>
      </c>
      <c r="W303" s="75" t="str">
        <f t="shared" si="228"/>
        <v xml:space="preserve"> </v>
      </c>
      <c r="X303" s="75" t="str">
        <f t="shared" si="229"/>
        <v xml:space="preserve"> </v>
      </c>
      <c r="Y303" s="75" t="str">
        <f t="shared" si="230"/>
        <v xml:space="preserve"> </v>
      </c>
      <c r="Z303" s="75" t="str">
        <f t="shared" si="231"/>
        <v xml:space="preserve"> </v>
      </c>
      <c r="AB303" s="74"/>
    </row>
    <row r="304" spans="2:28" ht="29.25" hidden="1" customHeight="1">
      <c r="B304" s="7"/>
      <c r="C304" s="340" t="s">
        <v>245</v>
      </c>
      <c r="D304" s="355"/>
      <c r="E304" s="344"/>
      <c r="F304" s="346"/>
      <c r="G304" s="344"/>
      <c r="H304" s="344"/>
      <c r="I304" s="73">
        <v>0</v>
      </c>
      <c r="J304" s="73">
        <f t="shared" si="233"/>
        <v>0</v>
      </c>
      <c r="K304" s="73">
        <f t="shared" si="238"/>
        <v>0</v>
      </c>
      <c r="L304" s="73">
        <f t="shared" si="234"/>
        <v>0</v>
      </c>
      <c r="M304" s="73">
        <f t="shared" si="235"/>
        <v>0</v>
      </c>
      <c r="N304" s="73">
        <f t="shared" si="236"/>
        <v>0</v>
      </c>
      <c r="O304" s="73">
        <f t="shared" si="237"/>
        <v>0</v>
      </c>
      <c r="P304" s="73">
        <f t="shared" si="221"/>
        <v>0</v>
      </c>
      <c r="Q304" s="73">
        <f t="shared" si="222"/>
        <v>0</v>
      </c>
      <c r="R304" s="73">
        <f t="shared" si="223"/>
        <v>0</v>
      </c>
      <c r="S304" s="73">
        <f t="shared" si="224"/>
        <v>0</v>
      </c>
      <c r="T304" s="73">
        <f t="shared" si="225"/>
        <v>0</v>
      </c>
      <c r="U304" s="73">
        <f t="shared" si="226"/>
        <v>0</v>
      </c>
      <c r="V304" s="73">
        <f t="shared" si="227"/>
        <v>0</v>
      </c>
      <c r="W304" s="73">
        <f t="shared" si="228"/>
        <v>0</v>
      </c>
      <c r="X304" s="73">
        <f t="shared" si="229"/>
        <v>0</v>
      </c>
      <c r="Y304" s="73">
        <f t="shared" si="230"/>
        <v>0</v>
      </c>
      <c r="Z304" s="73">
        <f t="shared" si="231"/>
        <v>0</v>
      </c>
      <c r="AB304" s="74"/>
    </row>
    <row r="305" spans="2:28" ht="29.25" hidden="1" customHeight="1">
      <c r="B305" s="7"/>
      <c r="C305" s="341"/>
      <c r="D305" s="343"/>
      <c r="E305" s="345"/>
      <c r="F305" s="347"/>
      <c r="G305" s="345"/>
      <c r="H305" s="345"/>
      <c r="I305" s="75" t="s">
        <v>40</v>
      </c>
      <c r="J305" s="75" t="str">
        <f t="shared" si="233"/>
        <v xml:space="preserve"> </v>
      </c>
      <c r="K305" s="75" t="str">
        <f t="shared" si="238"/>
        <v xml:space="preserve"> </v>
      </c>
      <c r="L305" s="75" t="str">
        <f t="shared" si="234"/>
        <v xml:space="preserve"> </v>
      </c>
      <c r="M305" s="75" t="str">
        <f t="shared" si="235"/>
        <v xml:space="preserve"> </v>
      </c>
      <c r="N305" s="75" t="str">
        <f t="shared" si="236"/>
        <v xml:space="preserve"> </v>
      </c>
      <c r="O305" s="75" t="str">
        <f t="shared" si="237"/>
        <v xml:space="preserve"> </v>
      </c>
      <c r="P305" s="75" t="str">
        <f t="shared" si="221"/>
        <v xml:space="preserve"> </v>
      </c>
      <c r="Q305" s="75" t="str">
        <f t="shared" si="222"/>
        <v xml:space="preserve"> </v>
      </c>
      <c r="R305" s="75" t="str">
        <f t="shared" si="223"/>
        <v xml:space="preserve"> </v>
      </c>
      <c r="S305" s="75" t="str">
        <f t="shared" si="224"/>
        <v xml:space="preserve"> </v>
      </c>
      <c r="T305" s="75" t="str">
        <f t="shared" si="225"/>
        <v xml:space="preserve"> </v>
      </c>
      <c r="U305" s="75" t="str">
        <f t="shared" si="226"/>
        <v xml:space="preserve"> </v>
      </c>
      <c r="V305" s="75" t="str">
        <f t="shared" si="227"/>
        <v xml:space="preserve"> </v>
      </c>
      <c r="W305" s="75" t="str">
        <f t="shared" si="228"/>
        <v xml:space="preserve"> </v>
      </c>
      <c r="X305" s="75" t="str">
        <f t="shared" si="229"/>
        <v xml:space="preserve"> </v>
      </c>
      <c r="Y305" s="75" t="str">
        <f t="shared" si="230"/>
        <v xml:space="preserve"> </v>
      </c>
      <c r="Z305" s="75" t="str">
        <f t="shared" si="231"/>
        <v xml:space="preserve"> </v>
      </c>
      <c r="AB305" s="74"/>
    </row>
    <row r="306" spans="2:28" ht="29.25" hidden="1" customHeight="1">
      <c r="B306" s="7"/>
      <c r="C306" s="340" t="s">
        <v>246</v>
      </c>
      <c r="D306" s="355"/>
      <c r="E306" s="344"/>
      <c r="F306" s="346"/>
      <c r="G306" s="344"/>
      <c r="H306" s="344"/>
      <c r="I306" s="73">
        <v>0</v>
      </c>
      <c r="J306" s="73">
        <f t="shared" si="233"/>
        <v>0</v>
      </c>
      <c r="K306" s="73">
        <f t="shared" si="238"/>
        <v>0</v>
      </c>
      <c r="L306" s="73">
        <f t="shared" si="234"/>
        <v>0</v>
      </c>
      <c r="M306" s="73">
        <f t="shared" si="235"/>
        <v>0</v>
      </c>
      <c r="N306" s="73">
        <f t="shared" si="236"/>
        <v>0</v>
      </c>
      <c r="O306" s="73">
        <f t="shared" si="237"/>
        <v>0</v>
      </c>
      <c r="P306" s="73">
        <f t="shared" si="221"/>
        <v>0</v>
      </c>
      <c r="Q306" s="73">
        <f t="shared" si="222"/>
        <v>0</v>
      </c>
      <c r="R306" s="73">
        <f t="shared" si="223"/>
        <v>0</v>
      </c>
      <c r="S306" s="73">
        <f t="shared" si="224"/>
        <v>0</v>
      </c>
      <c r="T306" s="73">
        <f t="shared" si="225"/>
        <v>0</v>
      </c>
      <c r="U306" s="73">
        <f t="shared" si="226"/>
        <v>0</v>
      </c>
      <c r="V306" s="73">
        <f t="shared" si="227"/>
        <v>0</v>
      </c>
      <c r="W306" s="73">
        <f t="shared" si="228"/>
        <v>0</v>
      </c>
      <c r="X306" s="73">
        <f t="shared" si="229"/>
        <v>0</v>
      </c>
      <c r="Y306" s="73">
        <f t="shared" si="230"/>
        <v>0</v>
      </c>
      <c r="Z306" s="73">
        <f t="shared" si="231"/>
        <v>0</v>
      </c>
      <c r="AB306" s="74"/>
    </row>
    <row r="307" spans="2:28" ht="29.25" hidden="1" customHeight="1">
      <c r="B307" s="7"/>
      <c r="C307" s="341"/>
      <c r="D307" s="343"/>
      <c r="E307" s="345"/>
      <c r="F307" s="347"/>
      <c r="G307" s="345"/>
      <c r="H307" s="345"/>
      <c r="I307" s="75" t="s">
        <v>40</v>
      </c>
      <c r="J307" s="75" t="str">
        <f t="shared" si="233"/>
        <v xml:space="preserve"> </v>
      </c>
      <c r="K307" s="75" t="str">
        <f t="shared" si="238"/>
        <v xml:space="preserve"> </v>
      </c>
      <c r="L307" s="75" t="str">
        <f t="shared" si="234"/>
        <v xml:space="preserve"> </v>
      </c>
      <c r="M307" s="75" t="str">
        <f t="shared" si="235"/>
        <v xml:space="preserve"> </v>
      </c>
      <c r="N307" s="75" t="str">
        <f t="shared" si="236"/>
        <v xml:space="preserve"> </v>
      </c>
      <c r="O307" s="75" t="str">
        <f t="shared" si="237"/>
        <v xml:space="preserve"> </v>
      </c>
      <c r="P307" s="75" t="str">
        <f t="shared" si="221"/>
        <v xml:space="preserve"> </v>
      </c>
      <c r="Q307" s="75" t="str">
        <f t="shared" si="222"/>
        <v xml:space="preserve"> </v>
      </c>
      <c r="R307" s="75" t="str">
        <f t="shared" si="223"/>
        <v xml:space="preserve"> </v>
      </c>
      <c r="S307" s="75" t="str">
        <f t="shared" si="224"/>
        <v xml:space="preserve"> </v>
      </c>
      <c r="T307" s="75" t="str">
        <f t="shared" si="225"/>
        <v xml:space="preserve"> </v>
      </c>
      <c r="U307" s="75" t="str">
        <f t="shared" si="226"/>
        <v xml:space="preserve"> </v>
      </c>
      <c r="V307" s="75" t="str">
        <f t="shared" si="227"/>
        <v xml:space="preserve"> </v>
      </c>
      <c r="W307" s="75" t="str">
        <f t="shared" si="228"/>
        <v xml:space="preserve"> </v>
      </c>
      <c r="X307" s="75" t="str">
        <f t="shared" si="229"/>
        <v xml:space="preserve"> </v>
      </c>
      <c r="Y307" s="75" t="str">
        <f t="shared" si="230"/>
        <v xml:space="preserve"> </v>
      </c>
      <c r="Z307" s="75" t="str">
        <f t="shared" si="231"/>
        <v xml:space="preserve"> </v>
      </c>
      <c r="AB307" s="74"/>
    </row>
    <row r="308" spans="2:28" ht="26.25" hidden="1" customHeight="1">
      <c r="B308" s="7"/>
      <c r="C308" s="340" t="s">
        <v>247</v>
      </c>
      <c r="D308" s="355"/>
      <c r="E308" s="344"/>
      <c r="F308" s="346"/>
      <c r="G308" s="344"/>
      <c r="H308" s="344"/>
      <c r="I308" s="73">
        <v>0</v>
      </c>
      <c r="J308" s="73">
        <f t="shared" si="233"/>
        <v>0</v>
      </c>
      <c r="K308" s="73">
        <f t="shared" si="238"/>
        <v>0</v>
      </c>
      <c r="L308" s="73">
        <f t="shared" si="234"/>
        <v>0</v>
      </c>
      <c r="M308" s="73">
        <f t="shared" si="235"/>
        <v>0</v>
      </c>
      <c r="N308" s="73">
        <f t="shared" si="236"/>
        <v>0</v>
      </c>
      <c r="O308" s="73">
        <f t="shared" si="237"/>
        <v>0</v>
      </c>
      <c r="P308" s="94"/>
      <c r="Q308" s="94"/>
      <c r="R308" s="94"/>
      <c r="S308" s="94"/>
      <c r="T308" s="94"/>
      <c r="U308" s="94"/>
      <c r="V308" s="94"/>
      <c r="W308" s="94"/>
      <c r="X308" s="94"/>
      <c r="Y308" s="94"/>
      <c r="Z308" s="94"/>
    </row>
    <row r="309" spans="2:28" ht="33.75" hidden="1" customHeight="1" thickBot="1">
      <c r="B309" s="7"/>
      <c r="C309" s="341"/>
      <c r="D309" s="343"/>
      <c r="E309" s="345"/>
      <c r="F309" s="347"/>
      <c r="G309" s="345"/>
      <c r="H309" s="345"/>
      <c r="I309" s="75" t="s">
        <v>40</v>
      </c>
      <c r="J309" s="75" t="str">
        <f t="shared" si="233"/>
        <v xml:space="preserve"> </v>
      </c>
      <c r="K309" s="75" t="str">
        <f t="shared" si="238"/>
        <v xml:space="preserve"> </v>
      </c>
      <c r="L309" s="75" t="str">
        <f t="shared" si="234"/>
        <v xml:space="preserve"> </v>
      </c>
      <c r="M309" s="75" t="str">
        <f t="shared" si="235"/>
        <v xml:space="preserve"> </v>
      </c>
      <c r="N309" s="75" t="str">
        <f t="shared" si="236"/>
        <v xml:space="preserve"> </v>
      </c>
      <c r="O309" s="75" t="str">
        <f t="shared" si="237"/>
        <v xml:space="preserve"> </v>
      </c>
      <c r="P309" s="95"/>
      <c r="Q309" s="95"/>
      <c r="R309" s="95"/>
      <c r="S309" s="95"/>
      <c r="T309" s="95"/>
      <c r="U309" s="95"/>
      <c r="V309" s="95"/>
      <c r="W309" s="95"/>
      <c r="X309" s="95"/>
      <c r="Y309" s="95"/>
      <c r="Z309" s="95"/>
    </row>
    <row r="310" spans="2:28" ht="25.5" hidden="1" customHeight="1">
      <c r="B310" s="7"/>
      <c r="C310" s="340" t="s">
        <v>248</v>
      </c>
      <c r="D310" s="355"/>
      <c r="E310" s="344"/>
      <c r="F310" s="346"/>
      <c r="G310" s="344"/>
      <c r="H310" s="344"/>
      <c r="I310" s="73">
        <v>0</v>
      </c>
      <c r="J310" s="73">
        <f t="shared" si="233"/>
        <v>0</v>
      </c>
      <c r="K310" s="73">
        <f t="shared" si="238"/>
        <v>0</v>
      </c>
      <c r="L310" s="73">
        <f t="shared" si="234"/>
        <v>0</v>
      </c>
      <c r="M310" s="73">
        <f t="shared" si="235"/>
        <v>0</v>
      </c>
      <c r="N310" s="73">
        <f t="shared" si="236"/>
        <v>0</v>
      </c>
      <c r="O310" s="73">
        <f t="shared" si="237"/>
        <v>0</v>
      </c>
      <c r="P310" s="64"/>
      <c r="Q310" s="64"/>
      <c r="R310" s="64"/>
      <c r="S310" s="64"/>
      <c r="T310" s="64"/>
      <c r="U310" s="64"/>
      <c r="V310" s="64"/>
      <c r="W310" s="64"/>
      <c r="X310" s="64"/>
      <c r="Y310" s="64"/>
      <c r="Z310" s="64"/>
    </row>
    <row r="311" spans="2:28" ht="38.25" hidden="1" customHeight="1">
      <c r="B311" s="7"/>
      <c r="C311" s="341"/>
      <c r="D311" s="343"/>
      <c r="E311" s="345"/>
      <c r="F311" s="347"/>
      <c r="G311" s="345"/>
      <c r="H311" s="345"/>
      <c r="I311" s="75" t="s">
        <v>40</v>
      </c>
      <c r="J311" s="75" t="str">
        <f t="shared" si="233"/>
        <v xml:space="preserve"> </v>
      </c>
      <c r="K311" s="75" t="str">
        <f t="shared" si="238"/>
        <v xml:space="preserve"> </v>
      </c>
      <c r="L311" s="75" t="str">
        <f t="shared" si="234"/>
        <v xml:space="preserve"> </v>
      </c>
      <c r="M311" s="75" t="str">
        <f t="shared" si="235"/>
        <v xml:space="preserve"> </v>
      </c>
      <c r="N311" s="75" t="str">
        <f t="shared" si="236"/>
        <v xml:space="preserve"> </v>
      </c>
      <c r="O311" s="75" t="str">
        <f t="shared" si="237"/>
        <v xml:space="preserve"> </v>
      </c>
      <c r="P311" s="66" t="str">
        <f t="shared" ref="P311:Z311" si="239">P25</f>
        <v/>
      </c>
      <c r="Q311" s="66" t="str">
        <f t="shared" si="239"/>
        <v/>
      </c>
      <c r="R311" s="66" t="str">
        <f t="shared" si="239"/>
        <v/>
      </c>
      <c r="S311" s="66" t="str">
        <f t="shared" si="239"/>
        <v/>
      </c>
      <c r="T311" s="66" t="str">
        <f t="shared" si="239"/>
        <v/>
      </c>
      <c r="U311" s="66" t="str">
        <f t="shared" si="239"/>
        <v/>
      </c>
      <c r="V311" s="66" t="str">
        <f t="shared" si="239"/>
        <v/>
      </c>
      <c r="W311" s="66" t="str">
        <f t="shared" si="239"/>
        <v/>
      </c>
      <c r="X311" s="66" t="str">
        <f t="shared" si="239"/>
        <v/>
      </c>
      <c r="Y311" s="66" t="str">
        <f t="shared" si="239"/>
        <v/>
      </c>
      <c r="Z311" s="66" t="str">
        <f t="shared" si="239"/>
        <v/>
      </c>
    </row>
    <row r="312" spans="2:28" ht="26.25" hidden="1" customHeight="1">
      <c r="B312" s="7"/>
      <c r="C312" s="340" t="s">
        <v>249</v>
      </c>
      <c r="D312" s="355"/>
      <c r="E312" s="344"/>
      <c r="F312" s="346"/>
      <c r="G312" s="344"/>
      <c r="H312" s="344"/>
      <c r="I312" s="73">
        <v>0</v>
      </c>
      <c r="J312" s="73">
        <f t="shared" si="233"/>
        <v>0</v>
      </c>
      <c r="K312" s="73">
        <f t="shared" si="238"/>
        <v>0</v>
      </c>
      <c r="L312" s="73">
        <f t="shared" si="234"/>
        <v>0</v>
      </c>
      <c r="M312" s="73">
        <f t="shared" si="235"/>
        <v>0</v>
      </c>
      <c r="N312" s="73">
        <f t="shared" si="236"/>
        <v>0</v>
      </c>
      <c r="O312" s="73">
        <f t="shared" si="237"/>
        <v>0</v>
      </c>
      <c r="P312" s="67">
        <f>O320+2</f>
        <v>2030</v>
      </c>
      <c r="Q312" s="67">
        <f t="shared" ref="Q312:V312" si="240">P312+2</f>
        <v>2032</v>
      </c>
      <c r="R312" s="67">
        <f t="shared" si="240"/>
        <v>2034</v>
      </c>
      <c r="S312" s="67">
        <f t="shared" si="240"/>
        <v>2036</v>
      </c>
      <c r="T312" s="67">
        <f t="shared" si="240"/>
        <v>2038</v>
      </c>
      <c r="U312" s="67">
        <f t="shared" si="240"/>
        <v>2040</v>
      </c>
      <c r="V312" s="67">
        <f t="shared" si="240"/>
        <v>2042</v>
      </c>
      <c r="W312" s="67">
        <f>V312+2</f>
        <v>2044</v>
      </c>
      <c r="X312" s="67">
        <f>W312+2</f>
        <v>2046</v>
      </c>
      <c r="Y312" s="67">
        <f>X312+2</f>
        <v>2048</v>
      </c>
      <c r="Z312" s="67">
        <f>Y312+2</f>
        <v>2050</v>
      </c>
    </row>
    <row r="313" spans="2:28" ht="29.25" hidden="1" customHeight="1">
      <c r="B313" s="7"/>
      <c r="C313" s="341"/>
      <c r="D313" s="343"/>
      <c r="E313" s="345"/>
      <c r="F313" s="347"/>
      <c r="G313" s="345"/>
      <c r="H313" s="345"/>
      <c r="I313" s="75" t="s">
        <v>40</v>
      </c>
      <c r="J313" s="75" t="str">
        <f t="shared" si="233"/>
        <v xml:space="preserve"> </v>
      </c>
      <c r="K313" s="75" t="str">
        <f t="shared" si="238"/>
        <v xml:space="preserve"> </v>
      </c>
      <c r="L313" s="75" t="str">
        <f t="shared" si="234"/>
        <v xml:space="preserve"> </v>
      </c>
      <c r="M313" s="75" t="str">
        <f t="shared" si="235"/>
        <v xml:space="preserve"> </v>
      </c>
      <c r="N313" s="75" t="str">
        <f t="shared" si="236"/>
        <v xml:space="preserve"> </v>
      </c>
      <c r="O313" s="75" t="str">
        <f t="shared" si="237"/>
        <v xml:space="preserve"> </v>
      </c>
      <c r="P313" s="72">
        <f t="shared" ref="I313:Z321" si="241">SUM(P314:P343)</f>
        <v>0</v>
      </c>
      <c r="Q313" s="72">
        <f t="shared" si="241"/>
        <v>0</v>
      </c>
      <c r="R313" s="72">
        <f t="shared" si="241"/>
        <v>0</v>
      </c>
      <c r="S313" s="72">
        <f t="shared" si="241"/>
        <v>0</v>
      </c>
      <c r="T313" s="72">
        <f t="shared" si="241"/>
        <v>0</v>
      </c>
      <c r="U313" s="72">
        <f t="shared" si="241"/>
        <v>0</v>
      </c>
      <c r="V313" s="72">
        <f t="shared" si="241"/>
        <v>0</v>
      </c>
      <c r="W313" s="72">
        <f t="shared" si="241"/>
        <v>0</v>
      </c>
      <c r="X313" s="72">
        <f t="shared" si="241"/>
        <v>0</v>
      </c>
      <c r="Y313" s="72">
        <f t="shared" si="241"/>
        <v>0</v>
      </c>
      <c r="Z313" s="72">
        <f t="shared" si="241"/>
        <v>0</v>
      </c>
    </row>
    <row r="314" spans="2:28" ht="29.25" hidden="1" customHeight="1">
      <c r="B314" s="7"/>
      <c r="C314" s="349" t="s">
        <v>245</v>
      </c>
      <c r="D314" s="342" t="s">
        <v>512</v>
      </c>
      <c r="E314" s="344">
        <v>2022</v>
      </c>
      <c r="F314" s="346" t="s">
        <v>0</v>
      </c>
      <c r="G314" s="348" t="s">
        <v>480</v>
      </c>
      <c r="H314" s="348" t="s">
        <v>509</v>
      </c>
      <c r="I314" s="73">
        <v>0</v>
      </c>
      <c r="J314" s="73">
        <f t="shared" si="233"/>
        <v>0</v>
      </c>
      <c r="K314" s="73">
        <f t="shared" si="238"/>
        <v>0</v>
      </c>
      <c r="L314" s="73">
        <f t="shared" si="234"/>
        <v>0</v>
      </c>
      <c r="M314" s="73">
        <f t="shared" si="235"/>
        <v>0</v>
      </c>
      <c r="N314" s="73">
        <f t="shared" si="236"/>
        <v>0</v>
      </c>
      <c r="O314" s="73">
        <f t="shared" si="237"/>
        <v>0</v>
      </c>
      <c r="P314" s="73">
        <f t="shared" ref="P314:P343" si="242">O322</f>
        <v>0</v>
      </c>
      <c r="Q314" s="73">
        <f t="shared" ref="Q314:Q343" si="243">P314</f>
        <v>0</v>
      </c>
      <c r="R314" s="73">
        <f t="shared" ref="R314:R343" si="244">Q314</f>
        <v>0</v>
      </c>
      <c r="S314" s="73">
        <f t="shared" ref="S314:S343" si="245">R314</f>
        <v>0</v>
      </c>
      <c r="T314" s="73">
        <f t="shared" ref="T314:T343" si="246">S314</f>
        <v>0</v>
      </c>
      <c r="U314" s="73">
        <f t="shared" ref="U314:U343" si="247">T314</f>
        <v>0</v>
      </c>
      <c r="V314" s="73">
        <f t="shared" ref="V314:V343" si="248">U314</f>
        <v>0</v>
      </c>
      <c r="W314" s="73">
        <f t="shared" ref="W314:W343" si="249">V314</f>
        <v>0</v>
      </c>
      <c r="X314" s="73">
        <f t="shared" ref="X314:X343" si="250">W314</f>
        <v>0</v>
      </c>
      <c r="Y314" s="73">
        <f t="shared" ref="Y314:Y343" si="251">X314</f>
        <v>0</v>
      </c>
      <c r="Z314" s="73">
        <f t="shared" ref="Z314:Z343" si="252">Y314</f>
        <v>0</v>
      </c>
      <c r="AB314" s="74"/>
    </row>
    <row r="315" spans="2:28" ht="45" customHeight="1">
      <c r="B315" s="7"/>
      <c r="C315" s="341"/>
      <c r="D315" s="343"/>
      <c r="E315" s="345"/>
      <c r="F315" s="347"/>
      <c r="G315" s="345"/>
      <c r="H315" s="345"/>
      <c r="I315" s="75" t="s">
        <v>40</v>
      </c>
      <c r="J315" s="75" t="str">
        <f t="shared" si="233"/>
        <v xml:space="preserve"> </v>
      </c>
      <c r="K315" s="75" t="str">
        <f t="shared" si="238"/>
        <v xml:space="preserve"> </v>
      </c>
      <c r="L315" s="75" t="str">
        <f t="shared" si="234"/>
        <v xml:space="preserve"> </v>
      </c>
      <c r="M315" s="75" t="str">
        <f t="shared" si="235"/>
        <v xml:space="preserve"> </v>
      </c>
      <c r="N315" s="75" t="str">
        <f t="shared" si="236"/>
        <v xml:space="preserve"> </v>
      </c>
      <c r="O315" s="75" t="str">
        <f t="shared" si="237"/>
        <v xml:space="preserve"> </v>
      </c>
      <c r="P315" s="75" t="str">
        <f t="shared" si="242"/>
        <v xml:space="preserve"> </v>
      </c>
      <c r="Q315" s="75" t="str">
        <f t="shared" si="243"/>
        <v xml:space="preserve"> </v>
      </c>
      <c r="R315" s="75" t="str">
        <f t="shared" si="244"/>
        <v xml:space="preserve"> </v>
      </c>
      <c r="S315" s="75" t="str">
        <f t="shared" si="245"/>
        <v xml:space="preserve"> </v>
      </c>
      <c r="T315" s="75" t="str">
        <f t="shared" si="246"/>
        <v xml:space="preserve"> </v>
      </c>
      <c r="U315" s="75" t="str">
        <f t="shared" si="247"/>
        <v xml:space="preserve"> </v>
      </c>
      <c r="V315" s="75" t="str">
        <f t="shared" si="248"/>
        <v xml:space="preserve"> </v>
      </c>
      <c r="W315" s="75" t="str">
        <f t="shared" si="249"/>
        <v xml:space="preserve"> </v>
      </c>
      <c r="X315" s="75" t="str">
        <f t="shared" si="250"/>
        <v xml:space="preserve"> </v>
      </c>
      <c r="Y315" s="75" t="str">
        <f t="shared" si="251"/>
        <v xml:space="preserve"> </v>
      </c>
      <c r="Z315" s="75" t="str">
        <f t="shared" si="252"/>
        <v xml:space="preserve"> </v>
      </c>
      <c r="AB315" s="74"/>
    </row>
    <row r="316" spans="2:28" ht="29.25" customHeight="1">
      <c r="B316" s="7"/>
      <c r="C316" s="340" t="s">
        <v>244</v>
      </c>
      <c r="D316" s="342" t="s">
        <v>517</v>
      </c>
      <c r="E316" s="344">
        <v>2021</v>
      </c>
      <c r="F316" s="346" t="s">
        <v>4</v>
      </c>
      <c r="G316" s="348" t="s">
        <v>518</v>
      </c>
      <c r="H316" s="348" t="s">
        <v>509</v>
      </c>
      <c r="I316" s="73">
        <v>0</v>
      </c>
      <c r="J316" s="73">
        <f t="shared" ref="J316:J317" si="253">I316</f>
        <v>0</v>
      </c>
      <c r="K316" s="73">
        <f t="shared" ref="K316:K317" si="254">J316</f>
        <v>0</v>
      </c>
      <c r="L316" s="73">
        <f t="shared" ref="L316:L317" si="255">K316</f>
        <v>0</v>
      </c>
      <c r="M316" s="73">
        <f t="shared" ref="M316:M317" si="256">L316</f>
        <v>0</v>
      </c>
      <c r="N316" s="73">
        <f t="shared" ref="N316:N317" si="257">M316</f>
        <v>0</v>
      </c>
      <c r="O316" s="73">
        <f t="shared" ref="O316:O317" si="258">N316</f>
        <v>0</v>
      </c>
      <c r="P316" s="73">
        <f t="shared" si="242"/>
        <v>0</v>
      </c>
      <c r="Q316" s="73">
        <f t="shared" si="243"/>
        <v>0</v>
      </c>
      <c r="R316" s="73">
        <f t="shared" si="244"/>
        <v>0</v>
      </c>
      <c r="S316" s="73">
        <f t="shared" si="245"/>
        <v>0</v>
      </c>
      <c r="T316" s="73">
        <f t="shared" si="246"/>
        <v>0</v>
      </c>
      <c r="U316" s="73">
        <f t="shared" si="247"/>
        <v>0</v>
      </c>
      <c r="V316" s="73">
        <f t="shared" si="248"/>
        <v>0</v>
      </c>
      <c r="W316" s="73">
        <f t="shared" si="249"/>
        <v>0</v>
      </c>
      <c r="X316" s="73">
        <f t="shared" si="250"/>
        <v>0</v>
      </c>
      <c r="Y316" s="73">
        <f t="shared" si="251"/>
        <v>0</v>
      </c>
      <c r="Z316" s="73">
        <f t="shared" si="252"/>
        <v>0</v>
      </c>
      <c r="AB316" s="74"/>
    </row>
    <row r="317" spans="2:28" ht="75" customHeight="1" thickBot="1">
      <c r="B317" s="7"/>
      <c r="C317" s="341"/>
      <c r="D317" s="343"/>
      <c r="E317" s="345"/>
      <c r="F317" s="347"/>
      <c r="G317" s="345"/>
      <c r="H317" s="345"/>
      <c r="I317" s="75" t="s">
        <v>40</v>
      </c>
      <c r="J317" s="75" t="str">
        <f t="shared" si="253"/>
        <v xml:space="preserve"> </v>
      </c>
      <c r="K317" s="75" t="str">
        <f t="shared" si="254"/>
        <v xml:space="preserve"> </v>
      </c>
      <c r="L317" s="75" t="str">
        <f t="shared" si="255"/>
        <v xml:space="preserve"> </v>
      </c>
      <c r="M317" s="75" t="str">
        <f t="shared" si="256"/>
        <v xml:space="preserve"> </v>
      </c>
      <c r="N317" s="75" t="str">
        <f t="shared" si="257"/>
        <v xml:space="preserve"> </v>
      </c>
      <c r="O317" s="75" t="str">
        <f t="shared" si="258"/>
        <v xml:space="preserve"> </v>
      </c>
      <c r="P317" s="75" t="str">
        <f t="shared" si="242"/>
        <v xml:space="preserve"> </v>
      </c>
      <c r="Q317" s="75" t="str">
        <f t="shared" si="243"/>
        <v xml:space="preserve"> </v>
      </c>
      <c r="R317" s="75" t="str">
        <f t="shared" si="244"/>
        <v xml:space="preserve"> </v>
      </c>
      <c r="S317" s="75" t="str">
        <f t="shared" si="245"/>
        <v xml:space="preserve"> </v>
      </c>
      <c r="T317" s="75" t="str">
        <f t="shared" si="246"/>
        <v xml:space="preserve"> </v>
      </c>
      <c r="U317" s="75" t="str">
        <f t="shared" si="247"/>
        <v xml:space="preserve"> </v>
      </c>
      <c r="V317" s="75" t="str">
        <f t="shared" si="248"/>
        <v xml:space="preserve"> </v>
      </c>
      <c r="W317" s="75" t="str">
        <f t="shared" si="249"/>
        <v xml:space="preserve"> </v>
      </c>
      <c r="X317" s="75" t="str">
        <f t="shared" si="250"/>
        <v xml:space="preserve"> </v>
      </c>
      <c r="Y317" s="75" t="str">
        <f t="shared" si="251"/>
        <v xml:space="preserve"> </v>
      </c>
      <c r="Z317" s="75" t="str">
        <f t="shared" si="252"/>
        <v xml:space="preserve"> </v>
      </c>
      <c r="AB317" s="74"/>
    </row>
    <row r="318" spans="2:28" ht="29.25" customHeight="1">
      <c r="B318" s="7"/>
      <c r="C318" s="62"/>
      <c r="D318" s="83" t="s">
        <v>250</v>
      </c>
      <c r="E318" s="84"/>
      <c r="F318" s="84"/>
      <c r="G318" s="84"/>
      <c r="H318" s="84"/>
      <c r="I318" s="84"/>
      <c r="J318" s="84"/>
      <c r="K318" s="85"/>
      <c r="L318" s="64"/>
      <c r="M318" s="64"/>
      <c r="N318" s="64"/>
      <c r="O318" s="64"/>
      <c r="P318" s="73">
        <f t="shared" si="242"/>
        <v>0</v>
      </c>
      <c r="Q318" s="73">
        <f t="shared" si="243"/>
        <v>0</v>
      </c>
      <c r="R318" s="73">
        <f t="shared" si="244"/>
        <v>0</v>
      </c>
      <c r="S318" s="73">
        <f t="shared" si="245"/>
        <v>0</v>
      </c>
      <c r="T318" s="73">
        <f t="shared" si="246"/>
        <v>0</v>
      </c>
      <c r="U318" s="73">
        <f t="shared" si="247"/>
        <v>0</v>
      </c>
      <c r="V318" s="73">
        <f t="shared" si="248"/>
        <v>0</v>
      </c>
      <c r="W318" s="73">
        <f t="shared" si="249"/>
        <v>0</v>
      </c>
      <c r="X318" s="73">
        <f t="shared" si="250"/>
        <v>0</v>
      </c>
      <c r="Y318" s="73">
        <f t="shared" si="251"/>
        <v>0</v>
      </c>
      <c r="Z318" s="73">
        <f t="shared" si="252"/>
        <v>0</v>
      </c>
      <c r="AB318" s="74"/>
    </row>
    <row r="319" spans="2:28" ht="37.5" customHeight="1">
      <c r="B319" s="7"/>
      <c r="C319" s="364" t="s">
        <v>31</v>
      </c>
      <c r="D319" s="364" t="s">
        <v>32</v>
      </c>
      <c r="E319" s="364" t="s">
        <v>33</v>
      </c>
      <c r="F319" s="364" t="str">
        <f>F$25</f>
        <v>Status der 
Umsetzung</v>
      </c>
      <c r="G319" s="364" t="s">
        <v>35</v>
      </c>
      <c r="H319" s="364" t="s">
        <v>36</v>
      </c>
      <c r="I319" s="66" t="str">
        <f t="shared" ref="I319:O319" si="259">I25</f>
        <v/>
      </c>
      <c r="J319" s="66" t="str">
        <f t="shared" si="259"/>
        <v/>
      </c>
      <c r="K319" s="66" t="str">
        <f t="shared" si="259"/>
        <v/>
      </c>
      <c r="L319" s="66" t="str">
        <f t="shared" si="259"/>
        <v/>
      </c>
      <c r="M319" s="66" t="str">
        <f t="shared" si="259"/>
        <v>Ziele CO2 &amp; Kompetenzen</v>
      </c>
      <c r="N319" s="66" t="str">
        <f t="shared" si="259"/>
        <v/>
      </c>
      <c r="O319" s="66" t="str">
        <f t="shared" si="259"/>
        <v/>
      </c>
      <c r="P319" s="75" t="str">
        <f t="shared" si="242"/>
        <v xml:space="preserve"> </v>
      </c>
      <c r="Q319" s="75" t="str">
        <f t="shared" si="243"/>
        <v xml:space="preserve"> </v>
      </c>
      <c r="R319" s="75" t="str">
        <f t="shared" si="244"/>
        <v xml:space="preserve"> </v>
      </c>
      <c r="S319" s="75" t="str">
        <f t="shared" si="245"/>
        <v xml:space="preserve"> </v>
      </c>
      <c r="T319" s="75" t="str">
        <f t="shared" si="246"/>
        <v xml:space="preserve"> </v>
      </c>
      <c r="U319" s="75" t="str">
        <f t="shared" si="247"/>
        <v xml:space="preserve"> </v>
      </c>
      <c r="V319" s="75" t="str">
        <f t="shared" si="248"/>
        <v xml:space="preserve"> </v>
      </c>
      <c r="W319" s="75" t="str">
        <f t="shared" si="249"/>
        <v xml:space="preserve"> </v>
      </c>
      <c r="X319" s="75" t="str">
        <f t="shared" si="250"/>
        <v xml:space="preserve"> </v>
      </c>
      <c r="Y319" s="75" t="str">
        <f t="shared" si="251"/>
        <v xml:space="preserve"> </v>
      </c>
      <c r="Z319" s="75" t="str">
        <f t="shared" si="252"/>
        <v xml:space="preserve"> </v>
      </c>
      <c r="AB319" s="74"/>
    </row>
    <row r="320" spans="2:28" ht="29.25" customHeight="1">
      <c r="B320" s="7"/>
      <c r="C320" s="364"/>
      <c r="D320" s="364"/>
      <c r="E320" s="364"/>
      <c r="F320" s="364"/>
      <c r="G320" s="364"/>
      <c r="H320" s="364"/>
      <c r="I320" s="67">
        <f>$I$9</f>
        <v>2010</v>
      </c>
      <c r="J320" s="67">
        <f>J$9</f>
        <v>2013</v>
      </c>
      <c r="K320" s="67">
        <f>K$9</f>
        <v>2020</v>
      </c>
      <c r="L320" s="67">
        <f>L$9</f>
        <v>2022</v>
      </c>
      <c r="M320" s="67">
        <f>L320+2</f>
        <v>2024</v>
      </c>
      <c r="N320" s="67">
        <f>M320+2</f>
        <v>2026</v>
      </c>
      <c r="O320" s="67">
        <f>N320+2</f>
        <v>2028</v>
      </c>
      <c r="P320" s="73">
        <f t="shared" si="242"/>
        <v>0</v>
      </c>
      <c r="Q320" s="73">
        <f t="shared" si="243"/>
        <v>0</v>
      </c>
      <c r="R320" s="73">
        <f t="shared" si="244"/>
        <v>0</v>
      </c>
      <c r="S320" s="73">
        <f t="shared" si="245"/>
        <v>0</v>
      </c>
      <c r="T320" s="73">
        <f t="shared" si="246"/>
        <v>0</v>
      </c>
      <c r="U320" s="73">
        <f t="shared" si="247"/>
        <v>0</v>
      </c>
      <c r="V320" s="73">
        <f t="shared" si="248"/>
        <v>0</v>
      </c>
      <c r="W320" s="73">
        <f t="shared" si="249"/>
        <v>0</v>
      </c>
      <c r="X320" s="73">
        <f t="shared" si="250"/>
        <v>0</v>
      </c>
      <c r="Y320" s="73">
        <f t="shared" si="251"/>
        <v>0</v>
      </c>
      <c r="Z320" s="73">
        <f t="shared" si="252"/>
        <v>0</v>
      </c>
      <c r="AB320" s="74"/>
    </row>
    <row r="321" spans="2:28" ht="29.25" customHeight="1">
      <c r="B321" s="7"/>
      <c r="C321" s="68"/>
      <c r="D321" s="70" t="s">
        <v>40</v>
      </c>
      <c r="E321" s="86"/>
      <c r="F321" s="86"/>
      <c r="G321" s="86"/>
      <c r="H321" s="87" t="s">
        <v>37</v>
      </c>
      <c r="I321" s="72">
        <f t="shared" si="241"/>
        <v>0</v>
      </c>
      <c r="J321" s="72">
        <f t="shared" si="241"/>
        <v>0</v>
      </c>
      <c r="K321" s="72">
        <f t="shared" si="241"/>
        <v>0</v>
      </c>
      <c r="L321" s="72">
        <f t="shared" si="241"/>
        <v>0</v>
      </c>
      <c r="M321" s="72">
        <f t="shared" si="241"/>
        <v>0</v>
      </c>
      <c r="N321" s="72">
        <f t="shared" si="241"/>
        <v>0</v>
      </c>
      <c r="O321" s="72">
        <f t="shared" si="241"/>
        <v>0</v>
      </c>
      <c r="P321" s="75" t="str">
        <f t="shared" si="242"/>
        <v xml:space="preserve"> </v>
      </c>
      <c r="Q321" s="75" t="str">
        <f t="shared" si="243"/>
        <v xml:space="preserve"> </v>
      </c>
      <c r="R321" s="75" t="str">
        <f t="shared" si="244"/>
        <v xml:space="preserve"> </v>
      </c>
      <c r="S321" s="75" t="str">
        <f t="shared" si="245"/>
        <v xml:space="preserve"> </v>
      </c>
      <c r="T321" s="75" t="str">
        <f t="shared" si="246"/>
        <v xml:space="preserve"> </v>
      </c>
      <c r="U321" s="75" t="str">
        <f t="shared" si="247"/>
        <v xml:space="preserve"> </v>
      </c>
      <c r="V321" s="75" t="str">
        <f t="shared" si="248"/>
        <v xml:space="preserve"> </v>
      </c>
      <c r="W321" s="75" t="str">
        <f t="shared" si="249"/>
        <v xml:space="preserve"> </v>
      </c>
      <c r="X321" s="75" t="str">
        <f t="shared" si="250"/>
        <v xml:space="preserve"> </v>
      </c>
      <c r="Y321" s="75" t="str">
        <f t="shared" si="251"/>
        <v xml:space="preserve"> </v>
      </c>
      <c r="Z321" s="75" t="str">
        <f t="shared" si="252"/>
        <v xml:space="preserve"> </v>
      </c>
      <c r="AB321" s="74"/>
    </row>
    <row r="322" spans="2:28" ht="29.25" customHeight="1">
      <c r="B322" s="7"/>
      <c r="C322" s="340" t="s">
        <v>251</v>
      </c>
      <c r="D322" s="342" t="s">
        <v>513</v>
      </c>
      <c r="E322" s="344">
        <v>2022</v>
      </c>
      <c r="F322" s="346" t="s">
        <v>1</v>
      </c>
      <c r="G322" s="348" t="s">
        <v>504</v>
      </c>
      <c r="H322" s="348" t="s">
        <v>514</v>
      </c>
      <c r="I322" s="73">
        <v>0</v>
      </c>
      <c r="J322" s="73">
        <f t="shared" ref="J322:J351" si="260">I322</f>
        <v>0</v>
      </c>
      <c r="K322" s="73">
        <f t="shared" ref="K322:K351" si="261">J322</f>
        <v>0</v>
      </c>
      <c r="L322" s="73">
        <f t="shared" ref="L322:L351" si="262">K322</f>
        <v>0</v>
      </c>
      <c r="M322" s="73">
        <f t="shared" ref="M322:M351" si="263">L322</f>
        <v>0</v>
      </c>
      <c r="N322" s="73">
        <f t="shared" ref="N322:N351" si="264">M322</f>
        <v>0</v>
      </c>
      <c r="O322" s="73">
        <f t="shared" ref="O322:O351" si="265">N322</f>
        <v>0</v>
      </c>
      <c r="P322" s="73">
        <f t="shared" si="242"/>
        <v>0</v>
      </c>
      <c r="Q322" s="73">
        <f t="shared" si="243"/>
        <v>0</v>
      </c>
      <c r="R322" s="73">
        <f t="shared" si="244"/>
        <v>0</v>
      </c>
      <c r="S322" s="73">
        <f t="shared" si="245"/>
        <v>0</v>
      </c>
      <c r="T322" s="73">
        <f t="shared" si="246"/>
        <v>0</v>
      </c>
      <c r="U322" s="73">
        <f t="shared" si="247"/>
        <v>0</v>
      </c>
      <c r="V322" s="73">
        <f t="shared" si="248"/>
        <v>0</v>
      </c>
      <c r="W322" s="73">
        <f t="shared" si="249"/>
        <v>0</v>
      </c>
      <c r="X322" s="73">
        <f t="shared" si="250"/>
        <v>0</v>
      </c>
      <c r="Y322" s="73">
        <f t="shared" si="251"/>
        <v>0</v>
      </c>
      <c r="Z322" s="73">
        <f t="shared" si="252"/>
        <v>0</v>
      </c>
      <c r="AB322" s="74"/>
    </row>
    <row r="323" spans="2:28" ht="29.25" customHeight="1">
      <c r="B323" s="7"/>
      <c r="C323" s="341"/>
      <c r="D323" s="343"/>
      <c r="E323" s="345"/>
      <c r="F323" s="347"/>
      <c r="G323" s="345"/>
      <c r="H323" s="345"/>
      <c r="I323" s="75" t="s">
        <v>40</v>
      </c>
      <c r="J323" s="75" t="str">
        <f t="shared" si="260"/>
        <v xml:space="preserve"> </v>
      </c>
      <c r="K323" s="75" t="str">
        <f t="shared" si="261"/>
        <v xml:space="preserve"> </v>
      </c>
      <c r="L323" s="75" t="str">
        <f t="shared" si="262"/>
        <v xml:space="preserve"> </v>
      </c>
      <c r="M323" s="75" t="str">
        <f t="shared" si="263"/>
        <v xml:space="preserve"> </v>
      </c>
      <c r="N323" s="75" t="str">
        <f t="shared" si="264"/>
        <v xml:space="preserve"> </v>
      </c>
      <c r="O323" s="75" t="str">
        <f t="shared" si="265"/>
        <v xml:space="preserve"> </v>
      </c>
      <c r="P323" s="75" t="str">
        <f t="shared" si="242"/>
        <v xml:space="preserve"> </v>
      </c>
      <c r="Q323" s="75" t="str">
        <f t="shared" si="243"/>
        <v xml:space="preserve"> </v>
      </c>
      <c r="R323" s="75" t="str">
        <f t="shared" si="244"/>
        <v xml:space="preserve"> </v>
      </c>
      <c r="S323" s="75" t="str">
        <f t="shared" si="245"/>
        <v xml:space="preserve"> </v>
      </c>
      <c r="T323" s="75" t="str">
        <f t="shared" si="246"/>
        <v xml:space="preserve"> </v>
      </c>
      <c r="U323" s="75" t="str">
        <f t="shared" si="247"/>
        <v xml:space="preserve"> </v>
      </c>
      <c r="V323" s="75" t="str">
        <f t="shared" si="248"/>
        <v xml:space="preserve"> </v>
      </c>
      <c r="W323" s="75" t="str">
        <f t="shared" si="249"/>
        <v xml:space="preserve"> </v>
      </c>
      <c r="X323" s="75" t="str">
        <f t="shared" si="250"/>
        <v xml:space="preserve"> </v>
      </c>
      <c r="Y323" s="75" t="str">
        <f t="shared" si="251"/>
        <v xml:space="preserve"> </v>
      </c>
      <c r="Z323" s="75" t="str">
        <f t="shared" si="252"/>
        <v xml:space="preserve"> </v>
      </c>
      <c r="AB323" s="74"/>
    </row>
    <row r="324" spans="2:28" ht="29.25" customHeight="1">
      <c r="B324" s="7"/>
      <c r="C324" s="340" t="s">
        <v>252</v>
      </c>
      <c r="D324" s="355" t="s">
        <v>253</v>
      </c>
      <c r="E324" s="344">
        <v>2022</v>
      </c>
      <c r="F324" s="346" t="s">
        <v>4</v>
      </c>
      <c r="G324" s="348" t="s">
        <v>461</v>
      </c>
      <c r="H324" s="348" t="s">
        <v>254</v>
      </c>
      <c r="I324" s="73">
        <v>0</v>
      </c>
      <c r="J324" s="73">
        <f t="shared" si="260"/>
        <v>0</v>
      </c>
      <c r="K324" s="73">
        <f t="shared" si="261"/>
        <v>0</v>
      </c>
      <c r="L324" s="73">
        <f t="shared" si="262"/>
        <v>0</v>
      </c>
      <c r="M324" s="73">
        <f t="shared" si="263"/>
        <v>0</v>
      </c>
      <c r="N324" s="73">
        <f t="shared" si="264"/>
        <v>0</v>
      </c>
      <c r="O324" s="73">
        <f t="shared" si="265"/>
        <v>0</v>
      </c>
      <c r="P324" s="73">
        <f t="shared" si="242"/>
        <v>0</v>
      </c>
      <c r="Q324" s="73">
        <f t="shared" si="243"/>
        <v>0</v>
      </c>
      <c r="R324" s="73">
        <f t="shared" si="244"/>
        <v>0</v>
      </c>
      <c r="S324" s="73">
        <f t="shared" si="245"/>
        <v>0</v>
      </c>
      <c r="T324" s="73">
        <f t="shared" si="246"/>
        <v>0</v>
      </c>
      <c r="U324" s="73">
        <f t="shared" si="247"/>
        <v>0</v>
      </c>
      <c r="V324" s="73">
        <f t="shared" si="248"/>
        <v>0</v>
      </c>
      <c r="W324" s="73">
        <f t="shared" si="249"/>
        <v>0</v>
      </c>
      <c r="X324" s="73">
        <f t="shared" si="250"/>
        <v>0</v>
      </c>
      <c r="Y324" s="73">
        <f t="shared" si="251"/>
        <v>0</v>
      </c>
      <c r="Z324" s="73">
        <f t="shared" si="252"/>
        <v>0</v>
      </c>
      <c r="AB324" s="74"/>
    </row>
    <row r="325" spans="2:28" ht="29.25" customHeight="1">
      <c r="B325" s="7"/>
      <c r="C325" s="341"/>
      <c r="D325" s="343"/>
      <c r="E325" s="345"/>
      <c r="F325" s="347"/>
      <c r="G325" s="345"/>
      <c r="H325" s="345"/>
      <c r="I325" s="75" t="s">
        <v>40</v>
      </c>
      <c r="J325" s="75" t="str">
        <f t="shared" si="260"/>
        <v xml:space="preserve"> </v>
      </c>
      <c r="K325" s="75" t="str">
        <f t="shared" si="261"/>
        <v xml:space="preserve"> </v>
      </c>
      <c r="L325" s="75" t="str">
        <f t="shared" si="262"/>
        <v xml:space="preserve"> </v>
      </c>
      <c r="M325" s="75" t="str">
        <f t="shared" si="263"/>
        <v xml:space="preserve"> </v>
      </c>
      <c r="N325" s="75" t="str">
        <f t="shared" si="264"/>
        <v xml:space="preserve"> </v>
      </c>
      <c r="O325" s="75" t="str">
        <f t="shared" si="265"/>
        <v xml:space="preserve"> </v>
      </c>
      <c r="P325" s="75" t="str">
        <f t="shared" si="242"/>
        <v xml:space="preserve"> </v>
      </c>
      <c r="Q325" s="75" t="str">
        <f t="shared" si="243"/>
        <v xml:space="preserve"> </v>
      </c>
      <c r="R325" s="75" t="str">
        <f t="shared" si="244"/>
        <v xml:space="preserve"> </v>
      </c>
      <c r="S325" s="75" t="str">
        <f t="shared" si="245"/>
        <v xml:space="preserve"> </v>
      </c>
      <c r="T325" s="75" t="str">
        <f t="shared" si="246"/>
        <v xml:space="preserve"> </v>
      </c>
      <c r="U325" s="75" t="str">
        <f t="shared" si="247"/>
        <v xml:space="preserve"> </v>
      </c>
      <c r="V325" s="75" t="str">
        <f t="shared" si="248"/>
        <v xml:space="preserve"> </v>
      </c>
      <c r="W325" s="75" t="str">
        <f t="shared" si="249"/>
        <v xml:space="preserve"> </v>
      </c>
      <c r="X325" s="75" t="str">
        <f t="shared" si="250"/>
        <v xml:space="preserve"> </v>
      </c>
      <c r="Y325" s="75" t="str">
        <f t="shared" si="251"/>
        <v xml:space="preserve"> </v>
      </c>
      <c r="Z325" s="75" t="str">
        <f t="shared" si="252"/>
        <v xml:space="preserve"> </v>
      </c>
      <c r="AB325" s="74"/>
    </row>
    <row r="326" spans="2:28" ht="29.25" customHeight="1">
      <c r="B326" s="7"/>
      <c r="C326" s="340" t="s">
        <v>255</v>
      </c>
      <c r="D326" s="384" t="s">
        <v>256</v>
      </c>
      <c r="E326" s="344">
        <v>2019</v>
      </c>
      <c r="F326" s="346" t="s">
        <v>6</v>
      </c>
      <c r="G326" s="385" t="s">
        <v>257</v>
      </c>
      <c r="H326" s="385" t="s">
        <v>258</v>
      </c>
      <c r="I326" s="73">
        <v>0</v>
      </c>
      <c r="J326" s="73">
        <f t="shared" si="260"/>
        <v>0</v>
      </c>
      <c r="K326" s="73">
        <f t="shared" si="261"/>
        <v>0</v>
      </c>
      <c r="L326" s="73">
        <f t="shared" si="262"/>
        <v>0</v>
      </c>
      <c r="M326" s="73">
        <f t="shared" si="263"/>
        <v>0</v>
      </c>
      <c r="N326" s="73">
        <f t="shared" si="264"/>
        <v>0</v>
      </c>
      <c r="O326" s="73">
        <f t="shared" si="265"/>
        <v>0</v>
      </c>
      <c r="P326" s="73">
        <f t="shared" si="242"/>
        <v>0</v>
      </c>
      <c r="Q326" s="73">
        <f t="shared" si="243"/>
        <v>0</v>
      </c>
      <c r="R326" s="73">
        <f t="shared" si="244"/>
        <v>0</v>
      </c>
      <c r="S326" s="73">
        <f t="shared" si="245"/>
        <v>0</v>
      </c>
      <c r="T326" s="73">
        <f t="shared" si="246"/>
        <v>0</v>
      </c>
      <c r="U326" s="73">
        <f t="shared" si="247"/>
        <v>0</v>
      </c>
      <c r="V326" s="73">
        <f t="shared" si="248"/>
        <v>0</v>
      </c>
      <c r="W326" s="73">
        <f t="shared" si="249"/>
        <v>0</v>
      </c>
      <c r="X326" s="73">
        <f t="shared" si="250"/>
        <v>0</v>
      </c>
      <c r="Y326" s="73">
        <f t="shared" si="251"/>
        <v>0</v>
      </c>
      <c r="Z326" s="73">
        <f t="shared" si="252"/>
        <v>0</v>
      </c>
      <c r="AB326" s="74"/>
    </row>
    <row r="327" spans="2:28" ht="29.25" customHeight="1">
      <c r="B327" s="7"/>
      <c r="C327" s="341"/>
      <c r="D327" s="343"/>
      <c r="E327" s="345"/>
      <c r="F327" s="347"/>
      <c r="G327" s="345"/>
      <c r="H327" s="345"/>
      <c r="I327" s="75" t="s">
        <v>40</v>
      </c>
      <c r="J327" s="75" t="str">
        <f t="shared" si="260"/>
        <v xml:space="preserve"> </v>
      </c>
      <c r="K327" s="75" t="str">
        <f t="shared" si="261"/>
        <v xml:space="preserve"> </v>
      </c>
      <c r="L327" s="75" t="str">
        <f t="shared" si="262"/>
        <v xml:space="preserve"> </v>
      </c>
      <c r="M327" s="75" t="str">
        <f t="shared" si="263"/>
        <v xml:space="preserve"> </v>
      </c>
      <c r="N327" s="75" t="str">
        <f t="shared" si="264"/>
        <v xml:space="preserve"> </v>
      </c>
      <c r="O327" s="75" t="str">
        <f t="shared" si="265"/>
        <v xml:space="preserve"> </v>
      </c>
      <c r="P327" s="75" t="str">
        <f t="shared" si="242"/>
        <v xml:space="preserve"> </v>
      </c>
      <c r="Q327" s="75" t="str">
        <f t="shared" si="243"/>
        <v xml:space="preserve"> </v>
      </c>
      <c r="R327" s="75" t="str">
        <f t="shared" si="244"/>
        <v xml:space="preserve"> </v>
      </c>
      <c r="S327" s="75" t="str">
        <f t="shared" si="245"/>
        <v xml:space="preserve"> </v>
      </c>
      <c r="T327" s="75" t="str">
        <f t="shared" si="246"/>
        <v xml:space="preserve"> </v>
      </c>
      <c r="U327" s="75" t="str">
        <f t="shared" si="247"/>
        <v xml:space="preserve"> </v>
      </c>
      <c r="V327" s="75" t="str">
        <f t="shared" si="248"/>
        <v xml:space="preserve"> </v>
      </c>
      <c r="W327" s="75" t="str">
        <f t="shared" si="249"/>
        <v xml:space="preserve"> </v>
      </c>
      <c r="X327" s="75" t="str">
        <f t="shared" si="250"/>
        <v xml:space="preserve"> </v>
      </c>
      <c r="Y327" s="75" t="str">
        <f t="shared" si="251"/>
        <v xml:space="preserve"> </v>
      </c>
      <c r="Z327" s="75" t="str">
        <f t="shared" si="252"/>
        <v xml:space="preserve"> </v>
      </c>
      <c r="AB327" s="74"/>
    </row>
    <row r="328" spans="2:28" ht="29.25" customHeight="1">
      <c r="B328" s="7"/>
      <c r="C328" s="340" t="s">
        <v>259</v>
      </c>
      <c r="D328" s="342" t="s">
        <v>432</v>
      </c>
      <c r="E328" s="344">
        <v>2019</v>
      </c>
      <c r="F328" s="346" t="s">
        <v>2</v>
      </c>
      <c r="G328" s="348" t="s">
        <v>433</v>
      </c>
      <c r="H328" s="348" t="s">
        <v>434</v>
      </c>
      <c r="I328" s="73">
        <v>0</v>
      </c>
      <c r="J328" s="73">
        <f t="shared" si="260"/>
        <v>0</v>
      </c>
      <c r="K328" s="73">
        <f t="shared" si="261"/>
        <v>0</v>
      </c>
      <c r="L328" s="73">
        <f t="shared" si="262"/>
        <v>0</v>
      </c>
      <c r="M328" s="73">
        <f t="shared" si="263"/>
        <v>0</v>
      </c>
      <c r="N328" s="73">
        <f t="shared" si="264"/>
        <v>0</v>
      </c>
      <c r="O328" s="73">
        <f t="shared" si="265"/>
        <v>0</v>
      </c>
      <c r="P328" s="73">
        <f t="shared" si="242"/>
        <v>0</v>
      </c>
      <c r="Q328" s="73">
        <f t="shared" si="243"/>
        <v>0</v>
      </c>
      <c r="R328" s="73">
        <f t="shared" si="244"/>
        <v>0</v>
      </c>
      <c r="S328" s="73">
        <f t="shared" si="245"/>
        <v>0</v>
      </c>
      <c r="T328" s="73">
        <f t="shared" si="246"/>
        <v>0</v>
      </c>
      <c r="U328" s="73">
        <f t="shared" si="247"/>
        <v>0</v>
      </c>
      <c r="V328" s="73">
        <f t="shared" si="248"/>
        <v>0</v>
      </c>
      <c r="W328" s="73">
        <f t="shared" si="249"/>
        <v>0</v>
      </c>
      <c r="X328" s="73">
        <f t="shared" si="250"/>
        <v>0</v>
      </c>
      <c r="Y328" s="73">
        <f t="shared" si="251"/>
        <v>0</v>
      </c>
      <c r="Z328" s="73">
        <f t="shared" si="252"/>
        <v>0</v>
      </c>
      <c r="AB328" s="74"/>
    </row>
    <row r="329" spans="2:28" ht="29.25" customHeight="1">
      <c r="B329" s="7"/>
      <c r="C329" s="341"/>
      <c r="D329" s="343"/>
      <c r="E329" s="345"/>
      <c r="F329" s="347"/>
      <c r="G329" s="345"/>
      <c r="H329" s="345"/>
      <c r="I329" s="75" t="s">
        <v>40</v>
      </c>
      <c r="J329" s="75" t="str">
        <f t="shared" si="260"/>
        <v xml:space="preserve"> </v>
      </c>
      <c r="K329" s="75" t="str">
        <f t="shared" si="261"/>
        <v xml:space="preserve"> </v>
      </c>
      <c r="L329" s="75" t="str">
        <f t="shared" si="262"/>
        <v xml:space="preserve"> </v>
      </c>
      <c r="M329" s="75" t="str">
        <f t="shared" si="263"/>
        <v xml:space="preserve"> </v>
      </c>
      <c r="N329" s="75" t="str">
        <f t="shared" si="264"/>
        <v xml:space="preserve"> </v>
      </c>
      <c r="O329" s="75" t="str">
        <f t="shared" si="265"/>
        <v xml:space="preserve"> </v>
      </c>
      <c r="P329" s="75" t="str">
        <f t="shared" si="242"/>
        <v xml:space="preserve"> </v>
      </c>
      <c r="Q329" s="75" t="str">
        <f t="shared" si="243"/>
        <v xml:space="preserve"> </v>
      </c>
      <c r="R329" s="75" t="str">
        <f t="shared" si="244"/>
        <v xml:space="preserve"> </v>
      </c>
      <c r="S329" s="75" t="str">
        <f t="shared" si="245"/>
        <v xml:space="preserve"> </v>
      </c>
      <c r="T329" s="75" t="str">
        <f t="shared" si="246"/>
        <v xml:space="preserve"> </v>
      </c>
      <c r="U329" s="75" t="str">
        <f t="shared" si="247"/>
        <v xml:space="preserve"> </v>
      </c>
      <c r="V329" s="75" t="str">
        <f t="shared" si="248"/>
        <v xml:space="preserve"> </v>
      </c>
      <c r="W329" s="75" t="str">
        <f t="shared" si="249"/>
        <v xml:space="preserve"> </v>
      </c>
      <c r="X329" s="75" t="str">
        <f t="shared" si="250"/>
        <v xml:space="preserve"> </v>
      </c>
      <c r="Y329" s="75" t="str">
        <f t="shared" si="251"/>
        <v xml:space="preserve"> </v>
      </c>
      <c r="Z329" s="75" t="str">
        <f t="shared" si="252"/>
        <v xml:space="preserve"> </v>
      </c>
      <c r="AB329" s="74"/>
    </row>
    <row r="330" spans="2:28" ht="29.25" customHeight="1">
      <c r="B330" s="7"/>
      <c r="C330" s="340" t="s">
        <v>260</v>
      </c>
      <c r="D330" s="355" t="s">
        <v>371</v>
      </c>
      <c r="E330" s="344">
        <v>2020</v>
      </c>
      <c r="F330" s="346" t="s">
        <v>1</v>
      </c>
      <c r="G330" s="344" t="s">
        <v>367</v>
      </c>
      <c r="H330" s="348" t="s">
        <v>435</v>
      </c>
      <c r="I330" s="73">
        <v>0</v>
      </c>
      <c r="J330" s="73">
        <f t="shared" si="260"/>
        <v>0</v>
      </c>
      <c r="K330" s="73">
        <f t="shared" si="261"/>
        <v>0</v>
      </c>
      <c r="L330" s="73">
        <f t="shared" si="262"/>
        <v>0</v>
      </c>
      <c r="M330" s="73">
        <f t="shared" si="263"/>
        <v>0</v>
      </c>
      <c r="N330" s="73">
        <f t="shared" si="264"/>
        <v>0</v>
      </c>
      <c r="O330" s="73">
        <f t="shared" si="265"/>
        <v>0</v>
      </c>
      <c r="P330" s="73">
        <f t="shared" si="242"/>
        <v>0</v>
      </c>
      <c r="Q330" s="73">
        <f t="shared" si="243"/>
        <v>0</v>
      </c>
      <c r="R330" s="73">
        <f t="shared" si="244"/>
        <v>0</v>
      </c>
      <c r="S330" s="73">
        <f t="shared" si="245"/>
        <v>0</v>
      </c>
      <c r="T330" s="73">
        <f t="shared" si="246"/>
        <v>0</v>
      </c>
      <c r="U330" s="73">
        <f t="shared" si="247"/>
        <v>0</v>
      </c>
      <c r="V330" s="73">
        <f t="shared" si="248"/>
        <v>0</v>
      </c>
      <c r="W330" s="73">
        <f t="shared" si="249"/>
        <v>0</v>
      </c>
      <c r="X330" s="73">
        <f t="shared" si="250"/>
        <v>0</v>
      </c>
      <c r="Y330" s="73">
        <f t="shared" si="251"/>
        <v>0</v>
      </c>
      <c r="Z330" s="73">
        <f t="shared" si="252"/>
        <v>0</v>
      </c>
      <c r="AB330" s="74"/>
    </row>
    <row r="331" spans="2:28" ht="29.25" customHeight="1">
      <c r="B331" s="7"/>
      <c r="C331" s="341"/>
      <c r="D331" s="343"/>
      <c r="E331" s="345"/>
      <c r="F331" s="347"/>
      <c r="G331" s="345"/>
      <c r="H331" s="345"/>
      <c r="I331" s="75" t="s">
        <v>40</v>
      </c>
      <c r="J331" s="75" t="str">
        <f t="shared" si="260"/>
        <v xml:space="preserve"> </v>
      </c>
      <c r="K331" s="75" t="str">
        <f t="shared" si="261"/>
        <v xml:space="preserve"> </v>
      </c>
      <c r="L331" s="75" t="str">
        <f t="shared" si="262"/>
        <v xml:space="preserve"> </v>
      </c>
      <c r="M331" s="75" t="str">
        <f t="shared" si="263"/>
        <v xml:space="preserve"> </v>
      </c>
      <c r="N331" s="75" t="str">
        <f t="shared" si="264"/>
        <v xml:space="preserve"> </v>
      </c>
      <c r="O331" s="75" t="str">
        <f t="shared" si="265"/>
        <v xml:space="preserve"> </v>
      </c>
      <c r="P331" s="75" t="str">
        <f t="shared" si="242"/>
        <v xml:space="preserve"> </v>
      </c>
      <c r="Q331" s="75" t="str">
        <f t="shared" si="243"/>
        <v xml:space="preserve"> </v>
      </c>
      <c r="R331" s="75" t="str">
        <f t="shared" si="244"/>
        <v xml:space="preserve"> </v>
      </c>
      <c r="S331" s="75" t="str">
        <f t="shared" si="245"/>
        <v xml:space="preserve"> </v>
      </c>
      <c r="T331" s="75" t="str">
        <f t="shared" si="246"/>
        <v xml:space="preserve"> </v>
      </c>
      <c r="U331" s="75" t="str">
        <f t="shared" si="247"/>
        <v xml:space="preserve"> </v>
      </c>
      <c r="V331" s="75" t="str">
        <f t="shared" si="248"/>
        <v xml:space="preserve"> </v>
      </c>
      <c r="W331" s="75" t="str">
        <f t="shared" si="249"/>
        <v xml:space="preserve"> </v>
      </c>
      <c r="X331" s="75" t="str">
        <f t="shared" si="250"/>
        <v xml:space="preserve"> </v>
      </c>
      <c r="Y331" s="75" t="str">
        <f t="shared" si="251"/>
        <v xml:space="preserve"> </v>
      </c>
      <c r="Z331" s="75" t="str">
        <f t="shared" si="252"/>
        <v xml:space="preserve"> </v>
      </c>
      <c r="AB331" s="74"/>
    </row>
    <row r="332" spans="2:28" ht="29.25" customHeight="1">
      <c r="B332" s="7"/>
      <c r="C332" s="340" t="s">
        <v>261</v>
      </c>
      <c r="D332" s="342" t="s">
        <v>440</v>
      </c>
      <c r="E332" s="344">
        <v>2020</v>
      </c>
      <c r="F332" s="346" t="s">
        <v>1</v>
      </c>
      <c r="G332" s="348" t="s">
        <v>71</v>
      </c>
      <c r="H332" s="348" t="s">
        <v>439</v>
      </c>
      <c r="I332" s="73">
        <v>0</v>
      </c>
      <c r="J332" s="73">
        <f t="shared" si="260"/>
        <v>0</v>
      </c>
      <c r="K332" s="73">
        <f t="shared" si="261"/>
        <v>0</v>
      </c>
      <c r="L332" s="73">
        <f t="shared" si="262"/>
        <v>0</v>
      </c>
      <c r="M332" s="73">
        <f t="shared" si="263"/>
        <v>0</v>
      </c>
      <c r="N332" s="73">
        <f t="shared" si="264"/>
        <v>0</v>
      </c>
      <c r="O332" s="73">
        <f t="shared" si="265"/>
        <v>0</v>
      </c>
      <c r="P332" s="73">
        <f t="shared" si="242"/>
        <v>0</v>
      </c>
      <c r="Q332" s="73">
        <f t="shared" si="243"/>
        <v>0</v>
      </c>
      <c r="R332" s="73">
        <f t="shared" si="244"/>
        <v>0</v>
      </c>
      <c r="S332" s="73">
        <f t="shared" si="245"/>
        <v>0</v>
      </c>
      <c r="T332" s="73">
        <f t="shared" si="246"/>
        <v>0</v>
      </c>
      <c r="U332" s="73">
        <f t="shared" si="247"/>
        <v>0</v>
      </c>
      <c r="V332" s="73">
        <f t="shared" si="248"/>
        <v>0</v>
      </c>
      <c r="W332" s="73">
        <f t="shared" si="249"/>
        <v>0</v>
      </c>
      <c r="X332" s="73">
        <f t="shared" si="250"/>
        <v>0</v>
      </c>
      <c r="Y332" s="73">
        <f t="shared" si="251"/>
        <v>0</v>
      </c>
      <c r="Z332" s="73">
        <f t="shared" si="252"/>
        <v>0</v>
      </c>
      <c r="AB332" s="74"/>
    </row>
    <row r="333" spans="2:28" ht="39.75" customHeight="1">
      <c r="B333" s="7"/>
      <c r="C333" s="341"/>
      <c r="D333" s="343"/>
      <c r="E333" s="345"/>
      <c r="F333" s="347"/>
      <c r="G333" s="345"/>
      <c r="H333" s="345"/>
      <c r="I333" s="75" t="s">
        <v>40</v>
      </c>
      <c r="J333" s="75" t="str">
        <f t="shared" si="260"/>
        <v xml:space="preserve"> </v>
      </c>
      <c r="K333" s="75" t="str">
        <f t="shared" si="261"/>
        <v xml:space="preserve"> </v>
      </c>
      <c r="L333" s="75" t="str">
        <f t="shared" si="262"/>
        <v xml:space="preserve"> </v>
      </c>
      <c r="M333" s="75" t="str">
        <f t="shared" si="263"/>
        <v xml:space="preserve"> </v>
      </c>
      <c r="N333" s="75" t="str">
        <f t="shared" si="264"/>
        <v xml:space="preserve"> </v>
      </c>
      <c r="O333" s="75" t="str">
        <f t="shared" si="265"/>
        <v xml:space="preserve"> </v>
      </c>
      <c r="P333" s="75" t="str">
        <f t="shared" si="242"/>
        <v xml:space="preserve"> </v>
      </c>
      <c r="Q333" s="75" t="str">
        <f t="shared" si="243"/>
        <v xml:space="preserve"> </v>
      </c>
      <c r="R333" s="75" t="str">
        <f t="shared" si="244"/>
        <v xml:space="preserve"> </v>
      </c>
      <c r="S333" s="75" t="str">
        <f t="shared" si="245"/>
        <v xml:space="preserve"> </v>
      </c>
      <c r="T333" s="75" t="str">
        <f t="shared" si="246"/>
        <v xml:space="preserve"> </v>
      </c>
      <c r="U333" s="75" t="str">
        <f t="shared" si="247"/>
        <v xml:space="preserve"> </v>
      </c>
      <c r="V333" s="75" t="str">
        <f t="shared" si="248"/>
        <v xml:space="preserve"> </v>
      </c>
      <c r="W333" s="75" t="str">
        <f t="shared" si="249"/>
        <v xml:space="preserve"> </v>
      </c>
      <c r="X333" s="75" t="str">
        <f t="shared" si="250"/>
        <v xml:space="preserve"> </v>
      </c>
      <c r="Y333" s="75" t="str">
        <f t="shared" si="251"/>
        <v xml:space="preserve"> </v>
      </c>
      <c r="Z333" s="75" t="str">
        <f t="shared" si="252"/>
        <v xml:space="preserve"> </v>
      </c>
      <c r="AB333" s="74"/>
    </row>
    <row r="334" spans="2:28" ht="29.25" customHeight="1">
      <c r="B334" s="7"/>
      <c r="C334" s="340" t="s">
        <v>262</v>
      </c>
      <c r="D334" s="355"/>
      <c r="E334" s="344"/>
      <c r="F334" s="346"/>
      <c r="G334" s="344"/>
      <c r="H334" s="344"/>
      <c r="I334" s="73">
        <v>0</v>
      </c>
      <c r="J334" s="73">
        <f t="shared" si="260"/>
        <v>0</v>
      </c>
      <c r="K334" s="73">
        <f t="shared" si="261"/>
        <v>0</v>
      </c>
      <c r="L334" s="73">
        <f t="shared" si="262"/>
        <v>0</v>
      </c>
      <c r="M334" s="73">
        <f t="shared" si="263"/>
        <v>0</v>
      </c>
      <c r="N334" s="73">
        <f t="shared" si="264"/>
        <v>0</v>
      </c>
      <c r="O334" s="73">
        <f t="shared" si="265"/>
        <v>0</v>
      </c>
      <c r="P334" s="73">
        <f t="shared" si="242"/>
        <v>0</v>
      </c>
      <c r="Q334" s="73">
        <f t="shared" si="243"/>
        <v>0</v>
      </c>
      <c r="R334" s="73">
        <f t="shared" si="244"/>
        <v>0</v>
      </c>
      <c r="S334" s="73">
        <f t="shared" si="245"/>
        <v>0</v>
      </c>
      <c r="T334" s="73">
        <f t="shared" si="246"/>
        <v>0</v>
      </c>
      <c r="U334" s="73">
        <f t="shared" si="247"/>
        <v>0</v>
      </c>
      <c r="V334" s="73">
        <f t="shared" si="248"/>
        <v>0</v>
      </c>
      <c r="W334" s="73">
        <f t="shared" si="249"/>
        <v>0</v>
      </c>
      <c r="X334" s="73">
        <f t="shared" si="250"/>
        <v>0</v>
      </c>
      <c r="Y334" s="73">
        <f t="shared" si="251"/>
        <v>0</v>
      </c>
      <c r="Z334" s="73">
        <f t="shared" si="252"/>
        <v>0</v>
      </c>
      <c r="AB334" s="74"/>
    </row>
    <row r="335" spans="2:28" ht="29.25" customHeight="1">
      <c r="B335" s="7"/>
      <c r="C335" s="341"/>
      <c r="D335" s="343"/>
      <c r="E335" s="345"/>
      <c r="F335" s="347"/>
      <c r="G335" s="345"/>
      <c r="H335" s="345"/>
      <c r="I335" s="75" t="s">
        <v>40</v>
      </c>
      <c r="J335" s="75" t="str">
        <f t="shared" si="260"/>
        <v xml:space="preserve"> </v>
      </c>
      <c r="K335" s="75" t="str">
        <f t="shared" si="261"/>
        <v xml:space="preserve"> </v>
      </c>
      <c r="L335" s="75" t="str">
        <f t="shared" si="262"/>
        <v xml:space="preserve"> </v>
      </c>
      <c r="M335" s="75" t="str">
        <f t="shared" si="263"/>
        <v xml:space="preserve"> </v>
      </c>
      <c r="N335" s="75" t="str">
        <f t="shared" si="264"/>
        <v xml:space="preserve"> </v>
      </c>
      <c r="O335" s="75" t="str">
        <f t="shared" si="265"/>
        <v xml:space="preserve"> </v>
      </c>
      <c r="P335" s="75" t="str">
        <f t="shared" si="242"/>
        <v xml:space="preserve"> </v>
      </c>
      <c r="Q335" s="75" t="str">
        <f t="shared" si="243"/>
        <v xml:space="preserve"> </v>
      </c>
      <c r="R335" s="75" t="str">
        <f t="shared" si="244"/>
        <v xml:space="preserve"> </v>
      </c>
      <c r="S335" s="75" t="str">
        <f t="shared" si="245"/>
        <v xml:space="preserve"> </v>
      </c>
      <c r="T335" s="75" t="str">
        <f t="shared" si="246"/>
        <v xml:space="preserve"> </v>
      </c>
      <c r="U335" s="75" t="str">
        <f t="shared" si="247"/>
        <v xml:space="preserve"> </v>
      </c>
      <c r="V335" s="75" t="str">
        <f t="shared" si="248"/>
        <v xml:space="preserve"> </v>
      </c>
      <c r="W335" s="75" t="str">
        <f t="shared" si="249"/>
        <v xml:space="preserve"> </v>
      </c>
      <c r="X335" s="75" t="str">
        <f t="shared" si="250"/>
        <v xml:space="preserve"> </v>
      </c>
      <c r="Y335" s="75" t="str">
        <f t="shared" si="251"/>
        <v xml:space="preserve"> </v>
      </c>
      <c r="Z335" s="75" t="str">
        <f t="shared" si="252"/>
        <v xml:space="preserve"> </v>
      </c>
      <c r="AB335" s="74"/>
    </row>
    <row r="336" spans="2:28" ht="29.25" customHeight="1">
      <c r="B336" s="7"/>
      <c r="C336" s="340" t="s">
        <v>263</v>
      </c>
      <c r="D336" s="355"/>
      <c r="E336" s="344"/>
      <c r="F336" s="346"/>
      <c r="G336" s="344"/>
      <c r="H336" s="344"/>
      <c r="I336" s="73">
        <v>0</v>
      </c>
      <c r="J336" s="73">
        <f t="shared" si="260"/>
        <v>0</v>
      </c>
      <c r="K336" s="73">
        <f t="shared" si="261"/>
        <v>0</v>
      </c>
      <c r="L336" s="73">
        <f t="shared" si="262"/>
        <v>0</v>
      </c>
      <c r="M336" s="73">
        <f t="shared" si="263"/>
        <v>0</v>
      </c>
      <c r="N336" s="73">
        <f t="shared" si="264"/>
        <v>0</v>
      </c>
      <c r="O336" s="73">
        <f t="shared" si="265"/>
        <v>0</v>
      </c>
      <c r="P336" s="73">
        <f t="shared" si="242"/>
        <v>0</v>
      </c>
      <c r="Q336" s="73">
        <f t="shared" si="243"/>
        <v>0</v>
      </c>
      <c r="R336" s="73">
        <f t="shared" si="244"/>
        <v>0</v>
      </c>
      <c r="S336" s="73">
        <f t="shared" si="245"/>
        <v>0</v>
      </c>
      <c r="T336" s="73">
        <f t="shared" si="246"/>
        <v>0</v>
      </c>
      <c r="U336" s="73">
        <f t="shared" si="247"/>
        <v>0</v>
      </c>
      <c r="V336" s="73">
        <f t="shared" si="248"/>
        <v>0</v>
      </c>
      <c r="W336" s="73">
        <f t="shared" si="249"/>
        <v>0</v>
      </c>
      <c r="X336" s="73">
        <f t="shared" si="250"/>
        <v>0</v>
      </c>
      <c r="Y336" s="73">
        <f t="shared" si="251"/>
        <v>0</v>
      </c>
      <c r="Z336" s="73">
        <f t="shared" si="252"/>
        <v>0</v>
      </c>
      <c r="AB336" s="74"/>
    </row>
    <row r="337" spans="1:28" ht="29.25" customHeight="1">
      <c r="B337" s="7"/>
      <c r="C337" s="341"/>
      <c r="D337" s="343"/>
      <c r="E337" s="345"/>
      <c r="F337" s="347"/>
      <c r="G337" s="345"/>
      <c r="H337" s="345"/>
      <c r="I337" s="75" t="s">
        <v>40</v>
      </c>
      <c r="J337" s="75" t="str">
        <f t="shared" si="260"/>
        <v xml:space="preserve"> </v>
      </c>
      <c r="K337" s="75" t="str">
        <f t="shared" si="261"/>
        <v xml:space="preserve"> </v>
      </c>
      <c r="L337" s="75" t="str">
        <f t="shared" si="262"/>
        <v xml:space="preserve"> </v>
      </c>
      <c r="M337" s="75" t="str">
        <f t="shared" si="263"/>
        <v xml:space="preserve"> </v>
      </c>
      <c r="N337" s="75" t="str">
        <f t="shared" si="264"/>
        <v xml:space="preserve"> </v>
      </c>
      <c r="O337" s="75" t="str">
        <f t="shared" si="265"/>
        <v xml:space="preserve"> </v>
      </c>
      <c r="P337" s="75" t="str">
        <f t="shared" si="242"/>
        <v xml:space="preserve"> </v>
      </c>
      <c r="Q337" s="75" t="str">
        <f t="shared" si="243"/>
        <v xml:space="preserve"> </v>
      </c>
      <c r="R337" s="75" t="str">
        <f t="shared" si="244"/>
        <v xml:space="preserve"> </v>
      </c>
      <c r="S337" s="75" t="str">
        <f t="shared" si="245"/>
        <v xml:space="preserve"> </v>
      </c>
      <c r="T337" s="75" t="str">
        <f t="shared" si="246"/>
        <v xml:space="preserve"> </v>
      </c>
      <c r="U337" s="75" t="str">
        <f t="shared" si="247"/>
        <v xml:space="preserve"> </v>
      </c>
      <c r="V337" s="75" t="str">
        <f t="shared" si="248"/>
        <v xml:space="preserve"> </v>
      </c>
      <c r="W337" s="75" t="str">
        <f t="shared" si="249"/>
        <v xml:space="preserve"> </v>
      </c>
      <c r="X337" s="75" t="str">
        <f t="shared" si="250"/>
        <v xml:space="preserve"> </v>
      </c>
      <c r="Y337" s="75" t="str">
        <f t="shared" si="251"/>
        <v xml:space="preserve"> </v>
      </c>
      <c r="Z337" s="75" t="str">
        <f t="shared" si="252"/>
        <v xml:space="preserve"> </v>
      </c>
      <c r="AB337" s="74"/>
    </row>
    <row r="338" spans="1:28" ht="29.25" customHeight="1">
      <c r="B338" s="7"/>
      <c r="C338" s="340" t="s">
        <v>264</v>
      </c>
      <c r="D338" s="355"/>
      <c r="E338" s="344"/>
      <c r="F338" s="346"/>
      <c r="G338" s="344"/>
      <c r="H338" s="344"/>
      <c r="I338" s="73">
        <v>0</v>
      </c>
      <c r="J338" s="73">
        <f t="shared" si="260"/>
        <v>0</v>
      </c>
      <c r="K338" s="73">
        <f t="shared" si="261"/>
        <v>0</v>
      </c>
      <c r="L338" s="73">
        <f t="shared" si="262"/>
        <v>0</v>
      </c>
      <c r="M338" s="73">
        <f t="shared" si="263"/>
        <v>0</v>
      </c>
      <c r="N338" s="73">
        <f t="shared" si="264"/>
        <v>0</v>
      </c>
      <c r="O338" s="73">
        <f t="shared" si="265"/>
        <v>0</v>
      </c>
      <c r="P338" s="73">
        <f t="shared" si="242"/>
        <v>0</v>
      </c>
      <c r="Q338" s="73">
        <f t="shared" si="243"/>
        <v>0</v>
      </c>
      <c r="R338" s="73">
        <f t="shared" si="244"/>
        <v>0</v>
      </c>
      <c r="S338" s="73">
        <f t="shared" si="245"/>
        <v>0</v>
      </c>
      <c r="T338" s="73">
        <f t="shared" si="246"/>
        <v>0</v>
      </c>
      <c r="U338" s="73">
        <f t="shared" si="247"/>
        <v>0</v>
      </c>
      <c r="V338" s="73">
        <f t="shared" si="248"/>
        <v>0</v>
      </c>
      <c r="W338" s="73">
        <f t="shared" si="249"/>
        <v>0</v>
      </c>
      <c r="X338" s="73">
        <f t="shared" si="250"/>
        <v>0</v>
      </c>
      <c r="Y338" s="73">
        <f t="shared" si="251"/>
        <v>0</v>
      </c>
      <c r="Z338" s="73">
        <f t="shared" si="252"/>
        <v>0</v>
      </c>
      <c r="AB338" s="74"/>
    </row>
    <row r="339" spans="1:28" ht="29.25" customHeight="1">
      <c r="B339" s="7"/>
      <c r="C339" s="341"/>
      <c r="D339" s="343"/>
      <c r="E339" s="345"/>
      <c r="F339" s="347"/>
      <c r="G339" s="345"/>
      <c r="H339" s="345"/>
      <c r="I339" s="75" t="s">
        <v>40</v>
      </c>
      <c r="J339" s="75" t="str">
        <f t="shared" si="260"/>
        <v xml:space="preserve"> </v>
      </c>
      <c r="K339" s="75" t="str">
        <f t="shared" si="261"/>
        <v xml:space="preserve"> </v>
      </c>
      <c r="L339" s="75" t="str">
        <f t="shared" si="262"/>
        <v xml:space="preserve"> </v>
      </c>
      <c r="M339" s="75" t="str">
        <f t="shared" si="263"/>
        <v xml:space="preserve"> </v>
      </c>
      <c r="N339" s="75" t="str">
        <f t="shared" si="264"/>
        <v xml:space="preserve"> </v>
      </c>
      <c r="O339" s="75" t="str">
        <f t="shared" si="265"/>
        <v xml:space="preserve"> </v>
      </c>
      <c r="P339" s="75" t="str">
        <f t="shared" si="242"/>
        <v xml:space="preserve"> </v>
      </c>
      <c r="Q339" s="75" t="str">
        <f t="shared" si="243"/>
        <v xml:space="preserve"> </v>
      </c>
      <c r="R339" s="75" t="str">
        <f t="shared" si="244"/>
        <v xml:space="preserve"> </v>
      </c>
      <c r="S339" s="75" t="str">
        <f t="shared" si="245"/>
        <v xml:space="preserve"> </v>
      </c>
      <c r="T339" s="75" t="str">
        <f t="shared" si="246"/>
        <v xml:space="preserve"> </v>
      </c>
      <c r="U339" s="75" t="str">
        <f t="shared" si="247"/>
        <v xml:space="preserve"> </v>
      </c>
      <c r="V339" s="75" t="str">
        <f t="shared" si="248"/>
        <v xml:space="preserve"> </v>
      </c>
      <c r="W339" s="75" t="str">
        <f t="shared" si="249"/>
        <v xml:space="preserve"> </v>
      </c>
      <c r="X339" s="75" t="str">
        <f t="shared" si="250"/>
        <v xml:space="preserve"> </v>
      </c>
      <c r="Y339" s="75" t="str">
        <f t="shared" si="251"/>
        <v xml:space="preserve"> </v>
      </c>
      <c r="Z339" s="75" t="str">
        <f t="shared" si="252"/>
        <v xml:space="preserve"> </v>
      </c>
      <c r="AB339" s="74"/>
    </row>
    <row r="340" spans="1:28" ht="29.25" customHeight="1">
      <c r="A340" s="97"/>
      <c r="B340" s="7"/>
      <c r="C340" s="340" t="s">
        <v>265</v>
      </c>
      <c r="D340" s="355"/>
      <c r="E340" s="344"/>
      <c r="F340" s="346"/>
      <c r="G340" s="344"/>
      <c r="H340" s="344"/>
      <c r="I340" s="73">
        <v>0</v>
      </c>
      <c r="J340" s="73">
        <f t="shared" si="260"/>
        <v>0</v>
      </c>
      <c r="K340" s="73">
        <f t="shared" si="261"/>
        <v>0</v>
      </c>
      <c r="L340" s="73">
        <f t="shared" si="262"/>
        <v>0</v>
      </c>
      <c r="M340" s="73">
        <f t="shared" si="263"/>
        <v>0</v>
      </c>
      <c r="N340" s="73">
        <f t="shared" si="264"/>
        <v>0</v>
      </c>
      <c r="O340" s="73">
        <f t="shared" si="265"/>
        <v>0</v>
      </c>
      <c r="P340" s="73">
        <f t="shared" si="242"/>
        <v>0</v>
      </c>
      <c r="Q340" s="73">
        <f t="shared" si="243"/>
        <v>0</v>
      </c>
      <c r="R340" s="73">
        <f t="shared" si="244"/>
        <v>0</v>
      </c>
      <c r="S340" s="73">
        <f t="shared" si="245"/>
        <v>0</v>
      </c>
      <c r="T340" s="73">
        <f t="shared" si="246"/>
        <v>0</v>
      </c>
      <c r="U340" s="73">
        <f t="shared" si="247"/>
        <v>0</v>
      </c>
      <c r="V340" s="73">
        <f t="shared" si="248"/>
        <v>0</v>
      </c>
      <c r="W340" s="73">
        <f t="shared" si="249"/>
        <v>0</v>
      </c>
      <c r="X340" s="73">
        <f t="shared" si="250"/>
        <v>0</v>
      </c>
      <c r="Y340" s="73">
        <f t="shared" si="251"/>
        <v>0</v>
      </c>
      <c r="Z340" s="73">
        <f t="shared" si="252"/>
        <v>0</v>
      </c>
      <c r="AB340" s="74"/>
    </row>
    <row r="341" spans="1:28" ht="29.25" customHeight="1">
      <c r="A341" s="97"/>
      <c r="B341" s="7"/>
      <c r="C341" s="341"/>
      <c r="D341" s="343"/>
      <c r="E341" s="345"/>
      <c r="F341" s="347"/>
      <c r="G341" s="345"/>
      <c r="H341" s="345"/>
      <c r="I341" s="75" t="s">
        <v>40</v>
      </c>
      <c r="J341" s="75" t="str">
        <f t="shared" si="260"/>
        <v xml:space="preserve"> </v>
      </c>
      <c r="K341" s="75" t="str">
        <f t="shared" si="261"/>
        <v xml:space="preserve"> </v>
      </c>
      <c r="L341" s="75" t="str">
        <f t="shared" si="262"/>
        <v xml:space="preserve"> </v>
      </c>
      <c r="M341" s="75" t="str">
        <f t="shared" si="263"/>
        <v xml:space="preserve"> </v>
      </c>
      <c r="N341" s="75" t="str">
        <f t="shared" si="264"/>
        <v xml:space="preserve"> </v>
      </c>
      <c r="O341" s="75" t="str">
        <f t="shared" si="265"/>
        <v xml:space="preserve"> </v>
      </c>
      <c r="P341" s="75" t="str">
        <f t="shared" si="242"/>
        <v xml:space="preserve"> </v>
      </c>
      <c r="Q341" s="75" t="str">
        <f t="shared" si="243"/>
        <v xml:space="preserve"> </v>
      </c>
      <c r="R341" s="75" t="str">
        <f t="shared" si="244"/>
        <v xml:space="preserve"> </v>
      </c>
      <c r="S341" s="75" t="str">
        <f t="shared" si="245"/>
        <v xml:space="preserve"> </v>
      </c>
      <c r="T341" s="75" t="str">
        <f t="shared" si="246"/>
        <v xml:space="preserve"> </v>
      </c>
      <c r="U341" s="75" t="str">
        <f t="shared" si="247"/>
        <v xml:space="preserve"> </v>
      </c>
      <c r="V341" s="75" t="str">
        <f t="shared" si="248"/>
        <v xml:space="preserve"> </v>
      </c>
      <c r="W341" s="75" t="str">
        <f t="shared" si="249"/>
        <v xml:space="preserve"> </v>
      </c>
      <c r="X341" s="75" t="str">
        <f t="shared" si="250"/>
        <v xml:space="preserve"> </v>
      </c>
      <c r="Y341" s="75" t="str">
        <f t="shared" si="251"/>
        <v xml:space="preserve"> </v>
      </c>
      <c r="Z341" s="75" t="str">
        <f t="shared" si="252"/>
        <v xml:space="preserve"> </v>
      </c>
      <c r="AB341" s="74"/>
    </row>
    <row r="342" spans="1:28" ht="29.25" customHeight="1">
      <c r="A342" s="97"/>
      <c r="B342" s="7"/>
      <c r="C342" s="340" t="s">
        <v>266</v>
      </c>
      <c r="D342" s="355"/>
      <c r="E342" s="344"/>
      <c r="F342" s="346"/>
      <c r="G342" s="344"/>
      <c r="H342" s="344"/>
      <c r="I342" s="73">
        <v>0</v>
      </c>
      <c r="J342" s="73">
        <f t="shared" si="260"/>
        <v>0</v>
      </c>
      <c r="K342" s="73">
        <f t="shared" si="261"/>
        <v>0</v>
      </c>
      <c r="L342" s="73">
        <f t="shared" si="262"/>
        <v>0</v>
      </c>
      <c r="M342" s="73">
        <f t="shared" si="263"/>
        <v>0</v>
      </c>
      <c r="N342" s="73">
        <f t="shared" si="264"/>
        <v>0</v>
      </c>
      <c r="O342" s="73">
        <f t="shared" si="265"/>
        <v>0</v>
      </c>
      <c r="P342" s="73">
        <f t="shared" si="242"/>
        <v>0</v>
      </c>
      <c r="Q342" s="73">
        <f t="shared" si="243"/>
        <v>0</v>
      </c>
      <c r="R342" s="73">
        <f t="shared" si="244"/>
        <v>0</v>
      </c>
      <c r="S342" s="73">
        <f t="shared" si="245"/>
        <v>0</v>
      </c>
      <c r="T342" s="73">
        <f t="shared" si="246"/>
        <v>0</v>
      </c>
      <c r="U342" s="73">
        <f t="shared" si="247"/>
        <v>0</v>
      </c>
      <c r="V342" s="73">
        <f t="shared" si="248"/>
        <v>0</v>
      </c>
      <c r="W342" s="73">
        <f t="shared" si="249"/>
        <v>0</v>
      </c>
      <c r="X342" s="73">
        <f t="shared" si="250"/>
        <v>0</v>
      </c>
      <c r="Y342" s="73">
        <f t="shared" si="251"/>
        <v>0</v>
      </c>
      <c r="Z342" s="73">
        <f t="shared" si="252"/>
        <v>0</v>
      </c>
      <c r="AB342" s="74"/>
    </row>
    <row r="343" spans="1:28" ht="29.25" customHeight="1">
      <c r="A343" s="97"/>
      <c r="B343" s="7"/>
      <c r="C343" s="341"/>
      <c r="D343" s="343"/>
      <c r="E343" s="345"/>
      <c r="F343" s="347"/>
      <c r="G343" s="345"/>
      <c r="H343" s="345"/>
      <c r="I343" s="75" t="s">
        <v>40</v>
      </c>
      <c r="J343" s="75" t="str">
        <f t="shared" si="260"/>
        <v xml:space="preserve"> </v>
      </c>
      <c r="K343" s="75" t="str">
        <f t="shared" si="261"/>
        <v xml:space="preserve"> </v>
      </c>
      <c r="L343" s="75" t="str">
        <f t="shared" si="262"/>
        <v xml:space="preserve"> </v>
      </c>
      <c r="M343" s="75" t="str">
        <f t="shared" si="263"/>
        <v xml:space="preserve"> </v>
      </c>
      <c r="N343" s="75" t="str">
        <f t="shared" si="264"/>
        <v xml:space="preserve"> </v>
      </c>
      <c r="O343" s="75" t="str">
        <f t="shared" si="265"/>
        <v xml:space="preserve"> </v>
      </c>
      <c r="P343" s="75" t="str">
        <f t="shared" si="242"/>
        <v xml:space="preserve"> </v>
      </c>
      <c r="Q343" s="75" t="str">
        <f t="shared" si="243"/>
        <v xml:space="preserve"> </v>
      </c>
      <c r="R343" s="75" t="str">
        <f t="shared" si="244"/>
        <v xml:space="preserve"> </v>
      </c>
      <c r="S343" s="75" t="str">
        <f t="shared" si="245"/>
        <v xml:space="preserve"> </v>
      </c>
      <c r="T343" s="75" t="str">
        <f t="shared" si="246"/>
        <v xml:space="preserve"> </v>
      </c>
      <c r="U343" s="75" t="str">
        <f t="shared" si="247"/>
        <v xml:space="preserve"> </v>
      </c>
      <c r="V343" s="75" t="str">
        <f t="shared" si="248"/>
        <v xml:space="preserve"> </v>
      </c>
      <c r="W343" s="75" t="str">
        <f t="shared" si="249"/>
        <v xml:space="preserve"> </v>
      </c>
      <c r="X343" s="75" t="str">
        <f t="shared" si="250"/>
        <v xml:space="preserve"> </v>
      </c>
      <c r="Y343" s="75" t="str">
        <f t="shared" si="251"/>
        <v xml:space="preserve"> </v>
      </c>
      <c r="Z343" s="75" t="str">
        <f t="shared" si="252"/>
        <v xml:space="preserve"> </v>
      </c>
      <c r="AB343" s="74"/>
    </row>
    <row r="344" spans="1:28" s="98" customFormat="1" ht="30">
      <c r="A344" s="97"/>
      <c r="C344" s="340" t="s">
        <v>267</v>
      </c>
      <c r="D344" s="355"/>
      <c r="E344" s="344"/>
      <c r="F344" s="346"/>
      <c r="G344" s="344"/>
      <c r="H344" s="344"/>
      <c r="I344" s="73">
        <v>0</v>
      </c>
      <c r="J344" s="73">
        <f t="shared" si="260"/>
        <v>0</v>
      </c>
      <c r="K344" s="73">
        <f t="shared" si="261"/>
        <v>0</v>
      </c>
      <c r="L344" s="73">
        <f t="shared" si="262"/>
        <v>0</v>
      </c>
      <c r="M344" s="73">
        <f t="shared" si="263"/>
        <v>0</v>
      </c>
      <c r="N344" s="73">
        <f t="shared" si="264"/>
        <v>0</v>
      </c>
      <c r="O344" s="73">
        <f t="shared" si="265"/>
        <v>0</v>
      </c>
    </row>
    <row r="345" spans="1:28" s="98" customFormat="1" ht="30">
      <c r="A345" s="97"/>
      <c r="C345" s="341"/>
      <c r="D345" s="343"/>
      <c r="E345" s="345"/>
      <c r="F345" s="347"/>
      <c r="G345" s="345"/>
      <c r="H345" s="345"/>
      <c r="I345" s="75" t="s">
        <v>40</v>
      </c>
      <c r="J345" s="75" t="str">
        <f t="shared" si="260"/>
        <v xml:space="preserve"> </v>
      </c>
      <c r="K345" s="75" t="str">
        <f t="shared" si="261"/>
        <v xml:space="preserve"> </v>
      </c>
      <c r="L345" s="75" t="str">
        <f t="shared" si="262"/>
        <v xml:space="preserve"> </v>
      </c>
      <c r="M345" s="75" t="str">
        <f t="shared" si="263"/>
        <v xml:space="preserve"> </v>
      </c>
      <c r="N345" s="75" t="str">
        <f t="shared" si="264"/>
        <v xml:space="preserve"> </v>
      </c>
      <c r="O345" s="75" t="str">
        <f t="shared" si="265"/>
        <v xml:space="preserve"> </v>
      </c>
    </row>
    <row r="346" spans="1:28" s="98" customFormat="1" ht="30">
      <c r="A346" s="97"/>
      <c r="C346" s="340" t="s">
        <v>268</v>
      </c>
      <c r="D346" s="355"/>
      <c r="E346" s="344"/>
      <c r="F346" s="346"/>
      <c r="G346" s="344"/>
      <c r="H346" s="344"/>
      <c r="I346" s="73">
        <v>0</v>
      </c>
      <c r="J346" s="73">
        <f t="shared" si="260"/>
        <v>0</v>
      </c>
      <c r="K346" s="73">
        <f t="shared" si="261"/>
        <v>0</v>
      </c>
      <c r="L346" s="73">
        <f t="shared" si="262"/>
        <v>0</v>
      </c>
      <c r="M346" s="73">
        <f t="shared" si="263"/>
        <v>0</v>
      </c>
      <c r="N346" s="73">
        <f t="shared" si="264"/>
        <v>0</v>
      </c>
      <c r="O346" s="73">
        <f t="shared" si="265"/>
        <v>0</v>
      </c>
    </row>
    <row r="347" spans="1:28" s="98" customFormat="1" ht="30">
      <c r="A347" s="97"/>
      <c r="C347" s="341"/>
      <c r="D347" s="343"/>
      <c r="E347" s="345"/>
      <c r="F347" s="347"/>
      <c r="G347" s="345"/>
      <c r="H347" s="345"/>
      <c r="I347" s="75" t="s">
        <v>40</v>
      </c>
      <c r="J347" s="75" t="str">
        <f t="shared" si="260"/>
        <v xml:space="preserve"> </v>
      </c>
      <c r="K347" s="75" t="str">
        <f t="shared" si="261"/>
        <v xml:space="preserve"> </v>
      </c>
      <c r="L347" s="75" t="str">
        <f t="shared" si="262"/>
        <v xml:space="preserve"> </v>
      </c>
      <c r="M347" s="75" t="str">
        <f t="shared" si="263"/>
        <v xml:space="preserve"> </v>
      </c>
      <c r="N347" s="75" t="str">
        <f t="shared" si="264"/>
        <v xml:space="preserve"> </v>
      </c>
      <c r="O347" s="75" t="str">
        <f t="shared" si="265"/>
        <v xml:space="preserve"> </v>
      </c>
    </row>
    <row r="348" spans="1:28" s="99" customFormat="1" ht="26.25" customHeight="1">
      <c r="C348" s="340" t="s">
        <v>269</v>
      </c>
      <c r="D348" s="355"/>
      <c r="E348" s="344"/>
      <c r="F348" s="346"/>
      <c r="G348" s="344"/>
      <c r="H348" s="344"/>
      <c r="I348" s="73">
        <v>0</v>
      </c>
      <c r="J348" s="73">
        <f t="shared" si="260"/>
        <v>0</v>
      </c>
      <c r="K348" s="73">
        <f t="shared" si="261"/>
        <v>0</v>
      </c>
      <c r="L348" s="73">
        <f t="shared" si="262"/>
        <v>0</v>
      </c>
      <c r="M348" s="73">
        <f t="shared" si="263"/>
        <v>0</v>
      </c>
      <c r="N348" s="73">
        <f t="shared" si="264"/>
        <v>0</v>
      </c>
      <c r="O348" s="73">
        <f t="shared" si="265"/>
        <v>0</v>
      </c>
    </row>
    <row r="349" spans="1:28" s="99" customFormat="1" ht="28.5" customHeight="1">
      <c r="C349" s="341"/>
      <c r="D349" s="343"/>
      <c r="E349" s="345"/>
      <c r="F349" s="347"/>
      <c r="G349" s="345"/>
      <c r="H349" s="345"/>
      <c r="I349" s="75" t="s">
        <v>40</v>
      </c>
      <c r="J349" s="75" t="str">
        <f t="shared" si="260"/>
        <v xml:space="preserve"> </v>
      </c>
      <c r="K349" s="75" t="str">
        <f t="shared" si="261"/>
        <v xml:space="preserve"> </v>
      </c>
      <c r="L349" s="75" t="str">
        <f t="shared" si="262"/>
        <v xml:space="preserve"> </v>
      </c>
      <c r="M349" s="75" t="str">
        <f t="shared" si="263"/>
        <v xml:space="preserve"> </v>
      </c>
      <c r="N349" s="75" t="str">
        <f t="shared" si="264"/>
        <v xml:space="preserve"> </v>
      </c>
      <c r="O349" s="75" t="str">
        <f t="shared" si="265"/>
        <v xml:space="preserve"> </v>
      </c>
    </row>
    <row r="350" spans="1:28" s="99" customFormat="1" ht="30.75" customHeight="1">
      <c r="C350" s="340" t="s">
        <v>270</v>
      </c>
      <c r="D350" s="355"/>
      <c r="E350" s="344"/>
      <c r="F350" s="346"/>
      <c r="G350" s="344"/>
      <c r="H350" s="344"/>
      <c r="I350" s="73">
        <v>0</v>
      </c>
      <c r="J350" s="73">
        <f t="shared" si="260"/>
        <v>0</v>
      </c>
      <c r="K350" s="73">
        <f t="shared" si="261"/>
        <v>0</v>
      </c>
      <c r="L350" s="73">
        <f t="shared" si="262"/>
        <v>0</v>
      </c>
      <c r="M350" s="73">
        <f t="shared" si="263"/>
        <v>0</v>
      </c>
      <c r="N350" s="73">
        <f t="shared" si="264"/>
        <v>0</v>
      </c>
      <c r="O350" s="73">
        <f t="shared" si="265"/>
        <v>0</v>
      </c>
    </row>
    <row r="351" spans="1:28" s="99" customFormat="1" ht="33.75" customHeight="1">
      <c r="A351" s="100"/>
      <c r="C351" s="341"/>
      <c r="D351" s="343"/>
      <c r="E351" s="345"/>
      <c r="F351" s="347"/>
      <c r="G351" s="345"/>
      <c r="H351" s="345"/>
      <c r="I351" s="75" t="s">
        <v>40</v>
      </c>
      <c r="J351" s="75" t="str">
        <f t="shared" si="260"/>
        <v xml:space="preserve"> </v>
      </c>
      <c r="K351" s="75" t="str">
        <f t="shared" si="261"/>
        <v xml:space="preserve"> </v>
      </c>
      <c r="L351" s="75" t="str">
        <f t="shared" si="262"/>
        <v xml:space="preserve"> </v>
      </c>
      <c r="M351" s="75" t="str">
        <f t="shared" si="263"/>
        <v xml:space="preserve"> </v>
      </c>
      <c r="N351" s="75" t="str">
        <f t="shared" si="264"/>
        <v xml:space="preserve"> </v>
      </c>
      <c r="O351" s="75" t="str">
        <f t="shared" si="265"/>
        <v xml:space="preserve"> </v>
      </c>
    </row>
    <row r="352" spans="1:28" ht="30">
      <c r="C352" s="98"/>
      <c r="D352" s="98"/>
      <c r="E352" s="98"/>
      <c r="F352" s="98"/>
      <c r="G352" s="98"/>
      <c r="H352" s="98"/>
      <c r="I352" s="98"/>
      <c r="J352" s="98"/>
      <c r="K352" s="98"/>
      <c r="L352" s="98"/>
      <c r="M352" s="98"/>
      <c r="N352" s="98"/>
      <c r="O352" s="98"/>
    </row>
    <row r="353" spans="1:15" ht="30">
      <c r="A353" s="100"/>
      <c r="C353" s="98"/>
      <c r="D353" s="98"/>
      <c r="E353" s="98"/>
      <c r="F353" s="98"/>
      <c r="G353" s="98"/>
      <c r="H353" s="98"/>
      <c r="I353" s="98"/>
      <c r="J353" s="98"/>
      <c r="K353" s="98"/>
      <c r="L353" s="98"/>
      <c r="M353" s="98"/>
      <c r="N353" s="98"/>
      <c r="O353" s="98"/>
    </row>
    <row r="354" spans="1:15" ht="30">
      <c r="C354" s="98"/>
      <c r="D354" s="98"/>
      <c r="E354" s="98"/>
      <c r="F354" s="98"/>
      <c r="G354" s="98"/>
      <c r="H354" s="98"/>
      <c r="I354" s="98"/>
      <c r="J354" s="98"/>
      <c r="K354" s="98"/>
      <c r="L354" s="98"/>
      <c r="M354" s="98"/>
      <c r="N354" s="98"/>
      <c r="O354" s="98"/>
    </row>
    <row r="355" spans="1:15" ht="30">
      <c r="A355" s="100"/>
      <c r="C355" s="98"/>
      <c r="D355" s="98"/>
      <c r="E355" s="98"/>
      <c r="F355" s="98"/>
      <c r="G355" s="98"/>
      <c r="H355" s="98"/>
      <c r="I355" s="98"/>
      <c r="J355" s="98"/>
      <c r="K355" s="98"/>
      <c r="L355" s="98"/>
      <c r="M355" s="98"/>
      <c r="N355" s="98"/>
      <c r="O355" s="98"/>
    </row>
    <row r="356" spans="1:15">
      <c r="C356" s="99"/>
      <c r="D356" s="99"/>
      <c r="E356" s="99"/>
      <c r="F356" s="99"/>
      <c r="G356" s="99"/>
      <c r="H356" s="99"/>
      <c r="I356" s="99"/>
      <c r="J356" s="99"/>
      <c r="K356" s="99"/>
      <c r="L356" s="99"/>
      <c r="M356" s="99"/>
      <c r="N356" s="99"/>
      <c r="O356" s="99"/>
    </row>
    <row r="357" spans="1:15">
      <c r="A357" s="100"/>
      <c r="C357" s="99"/>
      <c r="D357" s="99"/>
      <c r="E357" s="99"/>
      <c r="F357" s="99"/>
      <c r="G357" s="99"/>
      <c r="H357" s="99"/>
      <c r="I357" s="99"/>
      <c r="J357" s="99"/>
      <c r="K357" s="99"/>
      <c r="L357" s="99"/>
      <c r="M357" s="99"/>
      <c r="N357" s="99"/>
      <c r="O357" s="99"/>
    </row>
    <row r="358" spans="1:15">
      <c r="C358" s="99"/>
      <c r="D358" s="99"/>
      <c r="E358" s="99"/>
      <c r="F358" s="99"/>
      <c r="G358" s="99"/>
      <c r="H358" s="99"/>
      <c r="I358" s="99"/>
      <c r="J358" s="99"/>
      <c r="K358" s="99"/>
      <c r="L358" s="99"/>
      <c r="M358" s="99"/>
      <c r="N358" s="99"/>
      <c r="O358" s="99"/>
    </row>
    <row r="359" spans="1:15">
      <c r="A359" s="100"/>
      <c r="C359" s="99"/>
      <c r="D359" s="99"/>
      <c r="E359" s="99"/>
      <c r="F359" s="99"/>
      <c r="G359" s="99"/>
      <c r="H359" s="99"/>
      <c r="I359" s="99"/>
      <c r="J359" s="99"/>
      <c r="K359" s="99"/>
      <c r="L359" s="99"/>
      <c r="M359" s="99"/>
      <c r="N359" s="99"/>
      <c r="O359" s="99"/>
    </row>
    <row r="361" spans="1:15">
      <c r="A361" s="100"/>
    </row>
    <row r="363" spans="1:15">
      <c r="A363" s="100"/>
    </row>
    <row r="365" spans="1:15">
      <c r="A365" s="100"/>
    </row>
    <row r="367" spans="1:15">
      <c r="A367" s="100"/>
    </row>
    <row r="369" spans="1:1">
      <c r="A369" s="100"/>
    </row>
    <row r="371" spans="1:1">
      <c r="A371" s="100"/>
    </row>
    <row r="373" spans="1:1">
      <c r="A373" s="100"/>
    </row>
    <row r="375" spans="1:1">
      <c r="A375" s="100"/>
    </row>
    <row r="377" spans="1:1">
      <c r="A377" s="100"/>
    </row>
    <row r="379" spans="1:1">
      <c r="A379" s="100"/>
    </row>
    <row r="381" spans="1:1">
      <c r="A381" s="100"/>
    </row>
    <row r="383" spans="1:1">
      <c r="A383" s="100"/>
    </row>
  </sheetData>
  <mergeCells count="909">
    <mergeCell ref="C154:C155"/>
    <mergeCell ref="D154:D155"/>
    <mergeCell ref="E154:E155"/>
    <mergeCell ref="F154:F155"/>
    <mergeCell ref="G154:G155"/>
    <mergeCell ref="H154:H155"/>
    <mergeCell ref="C152:C153"/>
    <mergeCell ref="C90:C91"/>
    <mergeCell ref="D90:D91"/>
    <mergeCell ref="E90:E91"/>
    <mergeCell ref="F90:F91"/>
    <mergeCell ref="G90:G91"/>
    <mergeCell ref="H90:H91"/>
    <mergeCell ref="G152:G153"/>
    <mergeCell ref="H148:H149"/>
    <mergeCell ref="D148:D149"/>
    <mergeCell ref="E148:E149"/>
    <mergeCell ref="F148:F149"/>
    <mergeCell ref="D152:D153"/>
    <mergeCell ref="E152:E153"/>
    <mergeCell ref="F152:F153"/>
    <mergeCell ref="E144:E145"/>
    <mergeCell ref="F144:F145"/>
    <mergeCell ref="G144:G145"/>
    <mergeCell ref="C68:C69"/>
    <mergeCell ref="D68:D69"/>
    <mergeCell ref="E68:E69"/>
    <mergeCell ref="F68:F69"/>
    <mergeCell ref="G68:G69"/>
    <mergeCell ref="H68:H69"/>
    <mergeCell ref="C82:C83"/>
    <mergeCell ref="D82:D83"/>
    <mergeCell ref="E82:E83"/>
    <mergeCell ref="F82:F83"/>
    <mergeCell ref="G82:G83"/>
    <mergeCell ref="H82:H83"/>
    <mergeCell ref="C72:C73"/>
    <mergeCell ref="D72:D73"/>
    <mergeCell ref="E72:E73"/>
    <mergeCell ref="F72:F73"/>
    <mergeCell ref="G72:G73"/>
    <mergeCell ref="H72:H73"/>
    <mergeCell ref="C74:C75"/>
    <mergeCell ref="D74:D75"/>
    <mergeCell ref="E74:E75"/>
    <mergeCell ref="F74:F75"/>
    <mergeCell ref="G74:G75"/>
    <mergeCell ref="H74:H75"/>
    <mergeCell ref="C64:C65"/>
    <mergeCell ref="D64:D65"/>
    <mergeCell ref="E64:E65"/>
    <mergeCell ref="F64:F65"/>
    <mergeCell ref="G64:G65"/>
    <mergeCell ref="H64:H65"/>
    <mergeCell ref="C66:C67"/>
    <mergeCell ref="D66:D67"/>
    <mergeCell ref="E66:E67"/>
    <mergeCell ref="F66:F67"/>
    <mergeCell ref="G66:G67"/>
    <mergeCell ref="H66:H67"/>
    <mergeCell ref="C70:C71"/>
    <mergeCell ref="D70:D71"/>
    <mergeCell ref="E70:E71"/>
    <mergeCell ref="F70:F71"/>
    <mergeCell ref="G70:G71"/>
    <mergeCell ref="H70:H71"/>
    <mergeCell ref="C76:C77"/>
    <mergeCell ref="D76:D77"/>
    <mergeCell ref="E76:E77"/>
    <mergeCell ref="F76:F77"/>
    <mergeCell ref="G76:G77"/>
    <mergeCell ref="H76:H77"/>
    <mergeCell ref="C78:C79"/>
    <mergeCell ref="D78:D79"/>
    <mergeCell ref="E78:E79"/>
    <mergeCell ref="F78:F79"/>
    <mergeCell ref="G78:G79"/>
    <mergeCell ref="H78:H79"/>
    <mergeCell ref="C310:C311"/>
    <mergeCell ref="D310:D311"/>
    <mergeCell ref="E310:E311"/>
    <mergeCell ref="F310:F311"/>
    <mergeCell ref="G310:G311"/>
    <mergeCell ref="H310:H311"/>
    <mergeCell ref="C86:C87"/>
    <mergeCell ref="D86:D87"/>
    <mergeCell ref="C80:C81"/>
    <mergeCell ref="D80:D81"/>
    <mergeCell ref="E80:E81"/>
    <mergeCell ref="F80:F81"/>
    <mergeCell ref="C156:C157"/>
    <mergeCell ref="D156:D157"/>
    <mergeCell ref="E156:E157"/>
    <mergeCell ref="F156:F157"/>
    <mergeCell ref="G156:G157"/>
    <mergeCell ref="H152:H153"/>
    <mergeCell ref="C58:C59"/>
    <mergeCell ref="D58:D59"/>
    <mergeCell ref="E58:E59"/>
    <mergeCell ref="F58:F59"/>
    <mergeCell ref="G58:G59"/>
    <mergeCell ref="H58:H59"/>
    <mergeCell ref="C60:C61"/>
    <mergeCell ref="D60:D61"/>
    <mergeCell ref="E60:E61"/>
    <mergeCell ref="F60:F61"/>
    <mergeCell ref="G60:G61"/>
    <mergeCell ref="H60:H61"/>
    <mergeCell ref="C348:C349"/>
    <mergeCell ref="D348:D349"/>
    <mergeCell ref="E348:E349"/>
    <mergeCell ref="F348:F349"/>
    <mergeCell ref="G348:G349"/>
    <mergeCell ref="H348:H349"/>
    <mergeCell ref="G322:G323"/>
    <mergeCell ref="H322:H323"/>
    <mergeCell ref="C324:C325"/>
    <mergeCell ref="D324:D325"/>
    <mergeCell ref="E324:E325"/>
    <mergeCell ref="F324:F325"/>
    <mergeCell ref="G324:G325"/>
    <mergeCell ref="H324:H325"/>
    <mergeCell ref="C326:C327"/>
    <mergeCell ref="D326:D327"/>
    <mergeCell ref="E326:E327"/>
    <mergeCell ref="F326:F327"/>
    <mergeCell ref="G326:G327"/>
    <mergeCell ref="H326:H327"/>
    <mergeCell ref="C328:C329"/>
    <mergeCell ref="D328:D329"/>
    <mergeCell ref="E328:E329"/>
    <mergeCell ref="F328:F329"/>
    <mergeCell ref="C350:C351"/>
    <mergeCell ref="D350:D351"/>
    <mergeCell ref="E350:E351"/>
    <mergeCell ref="F350:F351"/>
    <mergeCell ref="G350:G351"/>
    <mergeCell ref="H350:H351"/>
    <mergeCell ref="C314:C315"/>
    <mergeCell ref="D314:D315"/>
    <mergeCell ref="E314:E315"/>
    <mergeCell ref="F314:F315"/>
    <mergeCell ref="G314:G315"/>
    <mergeCell ref="H314:H315"/>
    <mergeCell ref="C346:C347"/>
    <mergeCell ref="D346:D347"/>
    <mergeCell ref="E346:E347"/>
    <mergeCell ref="F346:F347"/>
    <mergeCell ref="G346:G347"/>
    <mergeCell ref="H346:H347"/>
    <mergeCell ref="F319:F320"/>
    <mergeCell ref="H319:H320"/>
    <mergeCell ref="C322:C323"/>
    <mergeCell ref="D322:D323"/>
    <mergeCell ref="E322:E323"/>
    <mergeCell ref="F322:F323"/>
    <mergeCell ref="C312:C313"/>
    <mergeCell ref="D312:D313"/>
    <mergeCell ref="E312:E313"/>
    <mergeCell ref="F312:F313"/>
    <mergeCell ref="G312:G313"/>
    <mergeCell ref="H312:H313"/>
    <mergeCell ref="C272:C273"/>
    <mergeCell ref="C276:C277"/>
    <mergeCell ref="D276:D277"/>
    <mergeCell ref="E276:E277"/>
    <mergeCell ref="F276:F277"/>
    <mergeCell ref="G276:G277"/>
    <mergeCell ref="H276:H277"/>
    <mergeCell ref="C278:C279"/>
    <mergeCell ref="D278:D279"/>
    <mergeCell ref="E278:E279"/>
    <mergeCell ref="F278:F279"/>
    <mergeCell ref="G278:G279"/>
    <mergeCell ref="H278:H279"/>
    <mergeCell ref="D272:D273"/>
    <mergeCell ref="E272:E273"/>
    <mergeCell ref="F272:F273"/>
    <mergeCell ref="G272:G273"/>
    <mergeCell ref="H272:H273"/>
    <mergeCell ref="C62:C63"/>
    <mergeCell ref="D62:D63"/>
    <mergeCell ref="G274:G275"/>
    <mergeCell ref="H274:H275"/>
    <mergeCell ref="D13:F13"/>
    <mergeCell ref="D11:F11"/>
    <mergeCell ref="D12:F12"/>
    <mergeCell ref="H160:H161"/>
    <mergeCell ref="C162:C163"/>
    <mergeCell ref="D162:D163"/>
    <mergeCell ref="E162:E163"/>
    <mergeCell ref="F162:F163"/>
    <mergeCell ref="G162:G163"/>
    <mergeCell ref="H162:H163"/>
    <mergeCell ref="C160:C161"/>
    <mergeCell ref="D160:D161"/>
    <mergeCell ref="E160:E161"/>
    <mergeCell ref="F160:F161"/>
    <mergeCell ref="G160:G161"/>
    <mergeCell ref="H156:H157"/>
    <mergeCell ref="C158:C159"/>
    <mergeCell ref="C150:C151"/>
    <mergeCell ref="D150:D151"/>
    <mergeCell ref="E150:E151"/>
    <mergeCell ref="D7:G9"/>
    <mergeCell ref="D158:D159"/>
    <mergeCell ref="E158:E159"/>
    <mergeCell ref="F158:F159"/>
    <mergeCell ref="G158:G159"/>
    <mergeCell ref="D84:D85"/>
    <mergeCell ref="E32:E33"/>
    <mergeCell ref="F32:F33"/>
    <mergeCell ref="G32:G33"/>
    <mergeCell ref="D10:F10"/>
    <mergeCell ref="D15:F15"/>
    <mergeCell ref="D16:F16"/>
    <mergeCell ref="D128:D129"/>
    <mergeCell ref="E86:E87"/>
    <mergeCell ref="F86:F87"/>
    <mergeCell ref="G86:G87"/>
    <mergeCell ref="D120:D121"/>
    <mergeCell ref="E120:E121"/>
    <mergeCell ref="F120:F121"/>
    <mergeCell ref="G120:G121"/>
    <mergeCell ref="H158:H159"/>
    <mergeCell ref="F150:F151"/>
    <mergeCell ref="G150:G151"/>
    <mergeCell ref="E62:E63"/>
    <mergeCell ref="F62:F63"/>
    <mergeCell ref="G62:G63"/>
    <mergeCell ref="H62:H63"/>
    <mergeCell ref="G80:G81"/>
    <mergeCell ref="H80:H81"/>
    <mergeCell ref="G84:G85"/>
    <mergeCell ref="H84:H85"/>
    <mergeCell ref="H150:H151"/>
    <mergeCell ref="H130:H131"/>
    <mergeCell ref="H124:H125"/>
    <mergeCell ref="H120:H121"/>
    <mergeCell ref="H116:H117"/>
    <mergeCell ref="H112:H113"/>
    <mergeCell ref="H108:H109"/>
    <mergeCell ref="H104:H105"/>
    <mergeCell ref="H100:H101"/>
    <mergeCell ref="H128:H129"/>
    <mergeCell ref="H86:H87"/>
    <mergeCell ref="G122:G123"/>
    <mergeCell ref="H122:H123"/>
    <mergeCell ref="C148:C149"/>
    <mergeCell ref="H140:H141"/>
    <mergeCell ref="C142:C143"/>
    <mergeCell ref="D142:D143"/>
    <mergeCell ref="E142:E143"/>
    <mergeCell ref="F142:F143"/>
    <mergeCell ref="G142:G143"/>
    <mergeCell ref="H142:H143"/>
    <mergeCell ref="C140:C141"/>
    <mergeCell ref="D140:D141"/>
    <mergeCell ref="E140:E141"/>
    <mergeCell ref="F140:F141"/>
    <mergeCell ref="G140:G141"/>
    <mergeCell ref="G148:G149"/>
    <mergeCell ref="H144:H145"/>
    <mergeCell ref="C146:C147"/>
    <mergeCell ref="D146:D147"/>
    <mergeCell ref="E146:E147"/>
    <mergeCell ref="F146:F147"/>
    <mergeCell ref="G146:G147"/>
    <mergeCell ref="H146:H147"/>
    <mergeCell ref="C144:C145"/>
    <mergeCell ref="D144:D145"/>
    <mergeCell ref="C138:C139"/>
    <mergeCell ref="D138:D139"/>
    <mergeCell ref="E138:E139"/>
    <mergeCell ref="F138:F139"/>
    <mergeCell ref="G138:G139"/>
    <mergeCell ref="H138:H139"/>
    <mergeCell ref="C130:C131"/>
    <mergeCell ref="D130:D131"/>
    <mergeCell ref="E130:E131"/>
    <mergeCell ref="F130:F131"/>
    <mergeCell ref="G130:G131"/>
    <mergeCell ref="C135:C136"/>
    <mergeCell ref="C126:C127"/>
    <mergeCell ref="D126:D127"/>
    <mergeCell ref="E126:E127"/>
    <mergeCell ref="F126:F127"/>
    <mergeCell ref="G126:G127"/>
    <mergeCell ref="H126:H127"/>
    <mergeCell ref="C124:C125"/>
    <mergeCell ref="D124:D125"/>
    <mergeCell ref="E124:E125"/>
    <mergeCell ref="F124:F125"/>
    <mergeCell ref="G124:G125"/>
    <mergeCell ref="C118:C119"/>
    <mergeCell ref="D118:D119"/>
    <mergeCell ref="E118:E119"/>
    <mergeCell ref="F118:F119"/>
    <mergeCell ref="G118:G119"/>
    <mergeCell ref="H118:H119"/>
    <mergeCell ref="C116:C117"/>
    <mergeCell ref="D116:D117"/>
    <mergeCell ref="E116:E117"/>
    <mergeCell ref="F116:F117"/>
    <mergeCell ref="G116:G117"/>
    <mergeCell ref="C120:C121"/>
    <mergeCell ref="H106:H107"/>
    <mergeCell ref="C104:C105"/>
    <mergeCell ref="D104:D105"/>
    <mergeCell ref="E104:E105"/>
    <mergeCell ref="F104:F105"/>
    <mergeCell ref="G104:G105"/>
    <mergeCell ref="C110:C111"/>
    <mergeCell ref="D110:D111"/>
    <mergeCell ref="E110:E111"/>
    <mergeCell ref="F110:F111"/>
    <mergeCell ref="G110:G111"/>
    <mergeCell ref="H110:H111"/>
    <mergeCell ref="C108:C109"/>
    <mergeCell ref="D108:D109"/>
    <mergeCell ref="E108:E109"/>
    <mergeCell ref="F108:F109"/>
    <mergeCell ref="G108:G109"/>
    <mergeCell ref="H114:H115"/>
    <mergeCell ref="C112:C113"/>
    <mergeCell ref="D112:D113"/>
    <mergeCell ref="E112:E113"/>
    <mergeCell ref="F112:F113"/>
    <mergeCell ref="G112:G113"/>
    <mergeCell ref="H54:H55"/>
    <mergeCell ref="C56:C57"/>
    <mergeCell ref="D56:D57"/>
    <mergeCell ref="E56:E57"/>
    <mergeCell ref="F56:F57"/>
    <mergeCell ref="G56:G57"/>
    <mergeCell ref="H56:H57"/>
    <mergeCell ref="C54:C55"/>
    <mergeCell ref="D54:D55"/>
    <mergeCell ref="E54:E55"/>
    <mergeCell ref="F54:F55"/>
    <mergeCell ref="G54:G55"/>
    <mergeCell ref="H50:H51"/>
    <mergeCell ref="C52:C53"/>
    <mergeCell ref="D52:D53"/>
    <mergeCell ref="E52:E53"/>
    <mergeCell ref="F52:F53"/>
    <mergeCell ref="G52:G53"/>
    <mergeCell ref="H52:H53"/>
    <mergeCell ref="C50:C51"/>
    <mergeCell ref="D50:D51"/>
    <mergeCell ref="E50:E51"/>
    <mergeCell ref="F50:F51"/>
    <mergeCell ref="G50:G51"/>
    <mergeCell ref="H46:H47"/>
    <mergeCell ref="C48:C49"/>
    <mergeCell ref="D48:D49"/>
    <mergeCell ref="E48:E49"/>
    <mergeCell ref="F48:F49"/>
    <mergeCell ref="G48:G49"/>
    <mergeCell ref="H48:H49"/>
    <mergeCell ref="C46:C47"/>
    <mergeCell ref="D46:D47"/>
    <mergeCell ref="E46:E47"/>
    <mergeCell ref="F46:F47"/>
    <mergeCell ref="G46:G47"/>
    <mergeCell ref="H42:H43"/>
    <mergeCell ref="C44:C45"/>
    <mergeCell ref="D44:D45"/>
    <mergeCell ref="E44:E45"/>
    <mergeCell ref="F44:F45"/>
    <mergeCell ref="G44:G45"/>
    <mergeCell ref="H44:H45"/>
    <mergeCell ref="C42:C43"/>
    <mergeCell ref="D42:D43"/>
    <mergeCell ref="E42:E43"/>
    <mergeCell ref="F42:F43"/>
    <mergeCell ref="G42:G43"/>
    <mergeCell ref="H38:H39"/>
    <mergeCell ref="C40:C41"/>
    <mergeCell ref="D40:D41"/>
    <mergeCell ref="E40:E41"/>
    <mergeCell ref="F40:F41"/>
    <mergeCell ref="G40:G41"/>
    <mergeCell ref="H40:H41"/>
    <mergeCell ref="C38:C39"/>
    <mergeCell ref="D38:D39"/>
    <mergeCell ref="E38:E39"/>
    <mergeCell ref="F38:F39"/>
    <mergeCell ref="G38:G39"/>
    <mergeCell ref="H34:H35"/>
    <mergeCell ref="C36:C37"/>
    <mergeCell ref="D36:D37"/>
    <mergeCell ref="E36:E37"/>
    <mergeCell ref="F36:F37"/>
    <mergeCell ref="G36:G37"/>
    <mergeCell ref="H36:H37"/>
    <mergeCell ref="C34:C35"/>
    <mergeCell ref="D34:D35"/>
    <mergeCell ref="E34:E35"/>
    <mergeCell ref="F34:F35"/>
    <mergeCell ref="G34:G35"/>
    <mergeCell ref="H283:H284"/>
    <mergeCell ref="C97:C98"/>
    <mergeCell ref="C203:C204"/>
    <mergeCell ref="D135:D136"/>
    <mergeCell ref="E135:E136"/>
    <mergeCell ref="G135:G136"/>
    <mergeCell ref="H135:H136"/>
    <mergeCell ref="F135:F136"/>
    <mergeCell ref="G247:G248"/>
    <mergeCell ref="H247:H248"/>
    <mergeCell ref="F247:F248"/>
    <mergeCell ref="C102:C103"/>
    <mergeCell ref="D102:D103"/>
    <mergeCell ref="E102:E103"/>
    <mergeCell ref="F102:F103"/>
    <mergeCell ref="G102:G103"/>
    <mergeCell ref="H102:H103"/>
    <mergeCell ref="C100:C101"/>
    <mergeCell ref="D100:D101"/>
    <mergeCell ref="E100:E101"/>
    <mergeCell ref="F100:F101"/>
    <mergeCell ref="G100:G101"/>
    <mergeCell ref="C106:C107"/>
    <mergeCell ref="D106:D107"/>
    <mergeCell ref="C30:C31"/>
    <mergeCell ref="D30:D31"/>
    <mergeCell ref="E30:E31"/>
    <mergeCell ref="F30:F31"/>
    <mergeCell ref="G30:G31"/>
    <mergeCell ref="F283:F284"/>
    <mergeCell ref="C247:C248"/>
    <mergeCell ref="C283:C284"/>
    <mergeCell ref="F260:F261"/>
    <mergeCell ref="F266:F267"/>
    <mergeCell ref="F274:F275"/>
    <mergeCell ref="G283:G284"/>
    <mergeCell ref="E106:E107"/>
    <mergeCell ref="F106:F107"/>
    <mergeCell ref="G106:G107"/>
    <mergeCell ref="C114:C115"/>
    <mergeCell ref="D114:D115"/>
    <mergeCell ref="E114:E115"/>
    <mergeCell ref="F114:F115"/>
    <mergeCell ref="G114:G115"/>
    <mergeCell ref="C122:C123"/>
    <mergeCell ref="D122:D123"/>
    <mergeCell ref="E122:E123"/>
    <mergeCell ref="F122:F123"/>
    <mergeCell ref="C319:C320"/>
    <mergeCell ref="D319:D320"/>
    <mergeCell ref="D247:D248"/>
    <mergeCell ref="E247:E248"/>
    <mergeCell ref="C250:C251"/>
    <mergeCell ref="C252:C253"/>
    <mergeCell ref="C254:C255"/>
    <mergeCell ref="C260:C261"/>
    <mergeCell ref="D260:D261"/>
    <mergeCell ref="E260:E261"/>
    <mergeCell ref="C266:C267"/>
    <mergeCell ref="D266:D267"/>
    <mergeCell ref="E266:E267"/>
    <mergeCell ref="C274:C275"/>
    <mergeCell ref="D274:D275"/>
    <mergeCell ref="E274:E275"/>
    <mergeCell ref="C290:C291"/>
    <mergeCell ref="E283:E284"/>
    <mergeCell ref="E319:E320"/>
    <mergeCell ref="C256:C257"/>
    <mergeCell ref="D256:D257"/>
    <mergeCell ref="E256:E257"/>
    <mergeCell ref="D283:D284"/>
    <mergeCell ref="D290:D291"/>
    <mergeCell ref="G319:G320"/>
    <mergeCell ref="D203:D204"/>
    <mergeCell ref="H97:H98"/>
    <mergeCell ref="F25:F26"/>
    <mergeCell ref="G97:G98"/>
    <mergeCell ref="H208:H209"/>
    <mergeCell ref="D250:D251"/>
    <mergeCell ref="E250:E251"/>
    <mergeCell ref="F250:F251"/>
    <mergeCell ref="G250:G251"/>
    <mergeCell ref="H250:H251"/>
    <mergeCell ref="D252:D253"/>
    <mergeCell ref="E252:E253"/>
    <mergeCell ref="F252:F253"/>
    <mergeCell ref="G252:G253"/>
    <mergeCell ref="H252:H253"/>
    <mergeCell ref="D254:D255"/>
    <mergeCell ref="E254:E255"/>
    <mergeCell ref="F254:F255"/>
    <mergeCell ref="G254:G255"/>
    <mergeCell ref="H254:H255"/>
    <mergeCell ref="D97:D98"/>
    <mergeCell ref="E97:E98"/>
    <mergeCell ref="G25:G26"/>
    <mergeCell ref="H25:H26"/>
    <mergeCell ref="C25:C26"/>
    <mergeCell ref="D25:D26"/>
    <mergeCell ref="E25:E26"/>
    <mergeCell ref="F97:F98"/>
    <mergeCell ref="D18:G20"/>
    <mergeCell ref="G28:G29"/>
    <mergeCell ref="H28:H29"/>
    <mergeCell ref="H17:H18"/>
    <mergeCell ref="H19:H20"/>
    <mergeCell ref="C28:C29"/>
    <mergeCell ref="D28:D29"/>
    <mergeCell ref="E28:E29"/>
    <mergeCell ref="F28:F29"/>
    <mergeCell ref="H30:H31"/>
    <mergeCell ref="C32:C33"/>
    <mergeCell ref="D32:D33"/>
    <mergeCell ref="D88:D89"/>
    <mergeCell ref="E88:E89"/>
    <mergeCell ref="F88:F89"/>
    <mergeCell ref="G88:G89"/>
    <mergeCell ref="H88:H89"/>
    <mergeCell ref="C88:C89"/>
    <mergeCell ref="H32:H33"/>
    <mergeCell ref="F203:F204"/>
    <mergeCell ref="E203:E204"/>
    <mergeCell ref="G203:G204"/>
    <mergeCell ref="H203:H204"/>
    <mergeCell ref="C206:C207"/>
    <mergeCell ref="D206:D207"/>
    <mergeCell ref="E206:E207"/>
    <mergeCell ref="F206:F207"/>
    <mergeCell ref="G206:G207"/>
    <mergeCell ref="H206:H207"/>
    <mergeCell ref="C208:C209"/>
    <mergeCell ref="D208:D209"/>
    <mergeCell ref="E208:E209"/>
    <mergeCell ref="F208:F209"/>
    <mergeCell ref="G208:G209"/>
    <mergeCell ref="C210:C211"/>
    <mergeCell ref="D210:D211"/>
    <mergeCell ref="E210:E211"/>
    <mergeCell ref="F210:F211"/>
    <mergeCell ref="G210:G211"/>
    <mergeCell ref="H210:H211"/>
    <mergeCell ref="C212:C213"/>
    <mergeCell ref="D212:D213"/>
    <mergeCell ref="E212:E213"/>
    <mergeCell ref="F212:F213"/>
    <mergeCell ref="G212:G213"/>
    <mergeCell ref="H212:H213"/>
    <mergeCell ref="C214:C215"/>
    <mergeCell ref="D214:D215"/>
    <mergeCell ref="E214:E215"/>
    <mergeCell ref="F214:F215"/>
    <mergeCell ref="G214:G215"/>
    <mergeCell ref="H214:H215"/>
    <mergeCell ref="C216:C217"/>
    <mergeCell ref="D216:D217"/>
    <mergeCell ref="E216:E217"/>
    <mergeCell ref="F216:F217"/>
    <mergeCell ref="G216:G217"/>
    <mergeCell ref="H216:H217"/>
    <mergeCell ref="C218:C219"/>
    <mergeCell ref="D218:D219"/>
    <mergeCell ref="E218:E219"/>
    <mergeCell ref="F218:F219"/>
    <mergeCell ref="G218:G219"/>
    <mergeCell ref="H218:H219"/>
    <mergeCell ref="C220:C221"/>
    <mergeCell ref="D220:D221"/>
    <mergeCell ref="E220:E221"/>
    <mergeCell ref="F220:F221"/>
    <mergeCell ref="G220:G221"/>
    <mergeCell ref="H220:H221"/>
    <mergeCell ref="C222:C223"/>
    <mergeCell ref="D222:D223"/>
    <mergeCell ref="E222:E223"/>
    <mergeCell ref="F222:F223"/>
    <mergeCell ref="G222:G223"/>
    <mergeCell ref="H222:H223"/>
    <mergeCell ref="C228:C229"/>
    <mergeCell ref="D228:D229"/>
    <mergeCell ref="E228:E229"/>
    <mergeCell ref="F228:F229"/>
    <mergeCell ref="G228:G229"/>
    <mergeCell ref="H228:H229"/>
    <mergeCell ref="C234:C235"/>
    <mergeCell ref="D234:D235"/>
    <mergeCell ref="E234:E235"/>
    <mergeCell ref="F234:F235"/>
    <mergeCell ref="G234:G235"/>
    <mergeCell ref="H234:H235"/>
    <mergeCell ref="C232:C233"/>
    <mergeCell ref="D232:D233"/>
    <mergeCell ref="E232:E233"/>
    <mergeCell ref="F232:F233"/>
    <mergeCell ref="G232:G233"/>
    <mergeCell ref="H232:H233"/>
    <mergeCell ref="C230:C231"/>
    <mergeCell ref="D230:D231"/>
    <mergeCell ref="E230:E231"/>
    <mergeCell ref="F230:F231"/>
    <mergeCell ref="G230:G231"/>
    <mergeCell ref="H230:H231"/>
    <mergeCell ref="C236:C237"/>
    <mergeCell ref="D236:D237"/>
    <mergeCell ref="E236:E237"/>
    <mergeCell ref="F236:F237"/>
    <mergeCell ref="G236:G237"/>
    <mergeCell ref="H236:H237"/>
    <mergeCell ref="C238:C239"/>
    <mergeCell ref="D238:D239"/>
    <mergeCell ref="E238:E239"/>
    <mergeCell ref="F238:F239"/>
    <mergeCell ref="G238:G239"/>
    <mergeCell ref="H238:H239"/>
    <mergeCell ref="C242:C243"/>
    <mergeCell ref="D242:D243"/>
    <mergeCell ref="E242:E243"/>
    <mergeCell ref="F242:F243"/>
    <mergeCell ref="G242:G243"/>
    <mergeCell ref="H242:H243"/>
    <mergeCell ref="C240:C241"/>
    <mergeCell ref="D240:D241"/>
    <mergeCell ref="E240:E241"/>
    <mergeCell ref="F240:F241"/>
    <mergeCell ref="G240:G241"/>
    <mergeCell ref="H240:H241"/>
    <mergeCell ref="F256:F257"/>
    <mergeCell ref="G256:G257"/>
    <mergeCell ref="H256:H257"/>
    <mergeCell ref="C258:C259"/>
    <mergeCell ref="D258:D259"/>
    <mergeCell ref="E258:E259"/>
    <mergeCell ref="F258:F259"/>
    <mergeCell ref="G258:G259"/>
    <mergeCell ref="H258:H259"/>
    <mergeCell ref="G260:G261"/>
    <mergeCell ref="H260:H261"/>
    <mergeCell ref="C262:C263"/>
    <mergeCell ref="D262:D263"/>
    <mergeCell ref="E262:E263"/>
    <mergeCell ref="F262:F263"/>
    <mergeCell ref="G262:G263"/>
    <mergeCell ref="H262:H263"/>
    <mergeCell ref="C264:C265"/>
    <mergeCell ref="D264:D265"/>
    <mergeCell ref="E264:E265"/>
    <mergeCell ref="F264:F265"/>
    <mergeCell ref="G264:G265"/>
    <mergeCell ref="H264:H265"/>
    <mergeCell ref="G266:G267"/>
    <mergeCell ref="H266:H267"/>
    <mergeCell ref="C268:C269"/>
    <mergeCell ref="D268:D269"/>
    <mergeCell ref="E268:E269"/>
    <mergeCell ref="F268:F269"/>
    <mergeCell ref="G268:G269"/>
    <mergeCell ref="H268:H269"/>
    <mergeCell ref="C270:C271"/>
    <mergeCell ref="D270:D271"/>
    <mergeCell ref="E270:E271"/>
    <mergeCell ref="F270:F271"/>
    <mergeCell ref="G270:G271"/>
    <mergeCell ref="H270:H271"/>
    <mergeCell ref="E290:E291"/>
    <mergeCell ref="F290:F291"/>
    <mergeCell ref="G290:G291"/>
    <mergeCell ref="H290:H291"/>
    <mergeCell ref="C292:C293"/>
    <mergeCell ref="D292:D293"/>
    <mergeCell ref="E292:E293"/>
    <mergeCell ref="F292:F293"/>
    <mergeCell ref="G292:G293"/>
    <mergeCell ref="H292:H293"/>
    <mergeCell ref="C286:C287"/>
    <mergeCell ref="D286:D287"/>
    <mergeCell ref="E286:E287"/>
    <mergeCell ref="F286:F287"/>
    <mergeCell ref="G286:G287"/>
    <mergeCell ref="H286:H287"/>
    <mergeCell ref="C288:C289"/>
    <mergeCell ref="D288:D289"/>
    <mergeCell ref="E288:E289"/>
    <mergeCell ref="F288:F289"/>
    <mergeCell ref="G288:G289"/>
    <mergeCell ref="H288:H289"/>
    <mergeCell ref="C294:C295"/>
    <mergeCell ref="D294:D295"/>
    <mergeCell ref="E294:E295"/>
    <mergeCell ref="F294:F295"/>
    <mergeCell ref="G294:G295"/>
    <mergeCell ref="H294:H295"/>
    <mergeCell ref="C296:C297"/>
    <mergeCell ref="D296:D297"/>
    <mergeCell ref="E296:E297"/>
    <mergeCell ref="F296:F297"/>
    <mergeCell ref="G296:G297"/>
    <mergeCell ref="H296:H297"/>
    <mergeCell ref="C298:C299"/>
    <mergeCell ref="D298:D299"/>
    <mergeCell ref="E298:E299"/>
    <mergeCell ref="F298:F299"/>
    <mergeCell ref="G298:G299"/>
    <mergeCell ref="H298:H299"/>
    <mergeCell ref="C300:C301"/>
    <mergeCell ref="D300:D301"/>
    <mergeCell ref="E300:E301"/>
    <mergeCell ref="F300:F301"/>
    <mergeCell ref="G300:G301"/>
    <mergeCell ref="H300:H301"/>
    <mergeCell ref="C302:C303"/>
    <mergeCell ref="D302:D303"/>
    <mergeCell ref="E302:E303"/>
    <mergeCell ref="F302:F303"/>
    <mergeCell ref="G302:G303"/>
    <mergeCell ref="H302:H303"/>
    <mergeCell ref="C304:C305"/>
    <mergeCell ref="D304:D305"/>
    <mergeCell ref="E304:E305"/>
    <mergeCell ref="F304:F305"/>
    <mergeCell ref="G304:G305"/>
    <mergeCell ref="H304:H305"/>
    <mergeCell ref="C306:C307"/>
    <mergeCell ref="D306:D307"/>
    <mergeCell ref="E306:E307"/>
    <mergeCell ref="F306:F307"/>
    <mergeCell ref="G306:G307"/>
    <mergeCell ref="H306:H307"/>
    <mergeCell ref="C308:C309"/>
    <mergeCell ref="D308:D309"/>
    <mergeCell ref="E308:E309"/>
    <mergeCell ref="F308:F309"/>
    <mergeCell ref="G308:G309"/>
    <mergeCell ref="H308:H309"/>
    <mergeCell ref="G328:G329"/>
    <mergeCell ref="H328:H329"/>
    <mergeCell ref="C330:C331"/>
    <mergeCell ref="D330:D331"/>
    <mergeCell ref="E330:E331"/>
    <mergeCell ref="F330:F331"/>
    <mergeCell ref="G330:G331"/>
    <mergeCell ref="H330:H331"/>
    <mergeCell ref="C332:C333"/>
    <mergeCell ref="D332:D333"/>
    <mergeCell ref="E332:E333"/>
    <mergeCell ref="F332:F333"/>
    <mergeCell ref="G332:G333"/>
    <mergeCell ref="H332:H333"/>
    <mergeCell ref="C334:C335"/>
    <mergeCell ref="D334:D335"/>
    <mergeCell ref="E334:E335"/>
    <mergeCell ref="F334:F335"/>
    <mergeCell ref="G334:G335"/>
    <mergeCell ref="H334:H335"/>
    <mergeCell ref="C336:C337"/>
    <mergeCell ref="D336:D337"/>
    <mergeCell ref="E336:E337"/>
    <mergeCell ref="F336:F337"/>
    <mergeCell ref="G336:G337"/>
    <mergeCell ref="H336:H337"/>
    <mergeCell ref="C338:C339"/>
    <mergeCell ref="D338:D339"/>
    <mergeCell ref="E338:E339"/>
    <mergeCell ref="F338:F339"/>
    <mergeCell ref="G338:G339"/>
    <mergeCell ref="H338:H339"/>
    <mergeCell ref="C340:C341"/>
    <mergeCell ref="D340:D341"/>
    <mergeCell ref="E340:E341"/>
    <mergeCell ref="F340:F341"/>
    <mergeCell ref="G340:G341"/>
    <mergeCell ref="H340:H341"/>
    <mergeCell ref="C342:C343"/>
    <mergeCell ref="D342:D343"/>
    <mergeCell ref="E342:E343"/>
    <mergeCell ref="F342:F343"/>
    <mergeCell ref="G342:G343"/>
    <mergeCell ref="H342:H343"/>
    <mergeCell ref="C344:C345"/>
    <mergeCell ref="D344:D345"/>
    <mergeCell ref="E344:E345"/>
    <mergeCell ref="F344:F345"/>
    <mergeCell ref="G344:G345"/>
    <mergeCell ref="H344:H345"/>
    <mergeCell ref="G198:G199"/>
    <mergeCell ref="F198:F199"/>
    <mergeCell ref="E198:E199"/>
    <mergeCell ref="D198:D199"/>
    <mergeCell ref="C198:C199"/>
    <mergeCell ref="H198:H199"/>
    <mergeCell ref="C164:C165"/>
    <mergeCell ref="D164:D165"/>
    <mergeCell ref="E164:E165"/>
    <mergeCell ref="F164:F165"/>
    <mergeCell ref="G164:G165"/>
    <mergeCell ref="H164:H165"/>
    <mergeCell ref="C166:C167"/>
    <mergeCell ref="D166:D167"/>
    <mergeCell ref="E166:E167"/>
    <mergeCell ref="F166:F167"/>
    <mergeCell ref="G166:G167"/>
    <mergeCell ref="H166:H167"/>
    <mergeCell ref="C168:C169"/>
    <mergeCell ref="D168:D169"/>
    <mergeCell ref="E168:E169"/>
    <mergeCell ref="F168:F169"/>
    <mergeCell ref="G168:G169"/>
    <mergeCell ref="H168:H169"/>
    <mergeCell ref="C170:C171"/>
    <mergeCell ref="D170:D171"/>
    <mergeCell ref="E170:E171"/>
    <mergeCell ref="F170:F171"/>
    <mergeCell ref="G170:G171"/>
    <mergeCell ref="H170:H171"/>
    <mergeCell ref="C172:C173"/>
    <mergeCell ref="D172:D173"/>
    <mergeCell ref="E172:E173"/>
    <mergeCell ref="F172:F173"/>
    <mergeCell ref="G172:G173"/>
    <mergeCell ref="H172:H173"/>
    <mergeCell ref="C174:C175"/>
    <mergeCell ref="D174:D175"/>
    <mergeCell ref="E174:E175"/>
    <mergeCell ref="F174:F175"/>
    <mergeCell ref="G174:G175"/>
    <mergeCell ref="H174:H175"/>
    <mergeCell ref="C176:C177"/>
    <mergeCell ref="D176:D177"/>
    <mergeCell ref="E176:E177"/>
    <mergeCell ref="F176:F177"/>
    <mergeCell ref="G176:G177"/>
    <mergeCell ref="H176:H177"/>
    <mergeCell ref="C196:C197"/>
    <mergeCell ref="D196:D197"/>
    <mergeCell ref="E196:E197"/>
    <mergeCell ref="F196:F197"/>
    <mergeCell ref="G196:G197"/>
    <mergeCell ref="H196:H197"/>
    <mergeCell ref="C190:C191"/>
    <mergeCell ref="D190:D191"/>
    <mergeCell ref="E190:E191"/>
    <mergeCell ref="F190:F191"/>
    <mergeCell ref="G190:G191"/>
    <mergeCell ref="H190:H191"/>
    <mergeCell ref="C186:C187"/>
    <mergeCell ref="D186:D187"/>
    <mergeCell ref="E186:E187"/>
    <mergeCell ref="F186:F187"/>
    <mergeCell ref="G186:G187"/>
    <mergeCell ref="H186:H187"/>
    <mergeCell ref="C194:C195"/>
    <mergeCell ref="D194:D195"/>
    <mergeCell ref="E194:E195"/>
    <mergeCell ref="F194:F195"/>
    <mergeCell ref="G194:G195"/>
    <mergeCell ref="H194:H195"/>
    <mergeCell ref="C188:C189"/>
    <mergeCell ref="D188:D189"/>
    <mergeCell ref="E188:E189"/>
    <mergeCell ref="F188:F189"/>
    <mergeCell ref="G188:G189"/>
    <mergeCell ref="H188:H189"/>
    <mergeCell ref="C92:C93"/>
    <mergeCell ref="D92:D93"/>
    <mergeCell ref="E92:E93"/>
    <mergeCell ref="F92:F93"/>
    <mergeCell ref="G92:G93"/>
    <mergeCell ref="H92:H93"/>
    <mergeCell ref="C182:C183"/>
    <mergeCell ref="D182:D183"/>
    <mergeCell ref="E182:E183"/>
    <mergeCell ref="F182:F183"/>
    <mergeCell ref="G182:G183"/>
    <mergeCell ref="H182:H183"/>
    <mergeCell ref="C178:C179"/>
    <mergeCell ref="D178:D179"/>
    <mergeCell ref="E178:E179"/>
    <mergeCell ref="F178:F179"/>
    <mergeCell ref="G178:G179"/>
    <mergeCell ref="H178:H179"/>
    <mergeCell ref="C180:C181"/>
    <mergeCell ref="D180:D181"/>
    <mergeCell ref="E180:E181"/>
    <mergeCell ref="F180:F181"/>
    <mergeCell ref="G180:G181"/>
    <mergeCell ref="H180:H181"/>
    <mergeCell ref="C316:C317"/>
    <mergeCell ref="D316:D317"/>
    <mergeCell ref="E316:E317"/>
    <mergeCell ref="F316:F317"/>
    <mergeCell ref="G316:G317"/>
    <mergeCell ref="H316:H317"/>
    <mergeCell ref="C94:C95"/>
    <mergeCell ref="D94:D95"/>
    <mergeCell ref="E94:E95"/>
    <mergeCell ref="F94:F95"/>
    <mergeCell ref="G94:G95"/>
    <mergeCell ref="H94:H95"/>
    <mergeCell ref="C192:C193"/>
    <mergeCell ref="D192:D193"/>
    <mergeCell ref="E192:E193"/>
    <mergeCell ref="F192:F193"/>
    <mergeCell ref="G192:G193"/>
    <mergeCell ref="H192:H193"/>
    <mergeCell ref="C184:C185"/>
    <mergeCell ref="D184:D185"/>
    <mergeCell ref="E184:E185"/>
    <mergeCell ref="F184:F185"/>
    <mergeCell ref="G184:G185"/>
    <mergeCell ref="H184:H185"/>
  </mergeCells>
  <conditionalFormatting sqref="F28">
    <cfRule type="containsText" priority="2094" operator="containsText" text="umgesetzt">
      <formula>NOT(ISERROR(SEARCH("umgesetzt",F28)))</formula>
    </cfRule>
  </conditionalFormatting>
  <conditionalFormatting sqref="F30 F32 F34 F36 F38 F40 F42 F44 F46 F48 F50 F52 F54 F56">
    <cfRule type="containsText" priority="509" operator="containsText" text="umgesetzt">
      <formula>NOT(ISERROR(SEARCH("umgesetzt",F30)))</formula>
    </cfRule>
  </conditionalFormatting>
  <conditionalFormatting sqref="F100">
    <cfRule type="containsText" priority="498" operator="containsText" text="umgesetzt">
      <formula>NOT(ISERROR(SEARCH("umgesetzt",F100)))</formula>
    </cfRule>
  </conditionalFormatting>
  <conditionalFormatting sqref="F102 F104 F106 F108 F110 F112 F114 F116 F118 F120 F122 F124 F126 F130">
    <cfRule type="containsText" priority="487" operator="containsText" text="umgesetzt">
      <formula>NOT(ISERROR(SEARCH("umgesetzt",F102)))</formula>
    </cfRule>
  </conditionalFormatting>
  <conditionalFormatting sqref="F138">
    <cfRule type="containsText" priority="454" operator="containsText" text="umgesetzt">
      <formula>NOT(ISERROR(SEARCH("umgesetzt",F138)))</formula>
    </cfRule>
  </conditionalFormatting>
  <conditionalFormatting sqref="F140 F142 F144 F146 F148 F150 F152 F154 F156 F158 F160 F162 F164 F198">
    <cfRule type="containsText" priority="443" operator="containsText" text="umgesetzt">
      <formula>NOT(ISERROR(SEARCH("umgesetzt",F140)))</formula>
    </cfRule>
  </conditionalFormatting>
  <conditionalFormatting sqref="F206">
    <cfRule type="containsText" priority="432" operator="containsText" text="umgesetzt">
      <formula>NOT(ISERROR(SEARCH("umgesetzt",F206)))</formula>
    </cfRule>
  </conditionalFormatting>
  <conditionalFormatting sqref="F208 F210 F212 F214 F216 F218 F220 F222 F236 F238 F242 F224 F226 F228 F230 F232 F234 F240">
    <cfRule type="containsText" priority="421" operator="containsText" text="umgesetzt">
      <formula>NOT(ISERROR(SEARCH("umgesetzt",F208)))</formula>
    </cfRule>
  </conditionalFormatting>
  <conditionalFormatting sqref="F250">
    <cfRule type="containsText" priority="410" operator="containsText" text="umgesetzt">
      <formula>NOT(ISERROR(SEARCH("umgesetzt",F250)))</formula>
    </cfRule>
  </conditionalFormatting>
  <conditionalFormatting sqref="F252 F254 F256 F258 F260 F262 F264 F266 F268 F270 F272 F274 F276 F278">
    <cfRule type="containsText" priority="399" operator="containsText" text="umgesetzt">
      <formula>NOT(ISERROR(SEARCH("umgesetzt",F252)))</formula>
    </cfRule>
  </conditionalFormatting>
  <conditionalFormatting sqref="F286">
    <cfRule type="containsText" priority="388" operator="containsText" text="umgesetzt">
      <formula>NOT(ISERROR(SEARCH("umgesetzt",F286)))</formula>
    </cfRule>
  </conditionalFormatting>
  <conditionalFormatting sqref="F288 F290 F292 F294 F296 F298 F300 F302 F304 F306 F308 F310 F312">
    <cfRule type="containsText" priority="377" operator="containsText" text="umgesetzt">
      <formula>NOT(ISERROR(SEARCH("umgesetzt",F288)))</formula>
    </cfRule>
  </conditionalFormatting>
  <conditionalFormatting sqref="F322">
    <cfRule type="containsText" priority="366" operator="containsText" text="umgesetzt">
      <formula>NOT(ISERROR(SEARCH("umgesetzt",F322)))</formula>
    </cfRule>
  </conditionalFormatting>
  <conditionalFormatting sqref="F324 F326 F328 F330 F332 F334 F336 F338 F340 F342 F344 F346 F348 F350">
    <cfRule type="containsText" priority="355" operator="containsText" text="umgesetzt">
      <formula>NOT(ISERROR(SEARCH("umgesetzt",F324)))</formula>
    </cfRule>
  </conditionalFormatting>
  <conditionalFormatting sqref="F58 F60">
    <cfRule type="containsText" priority="343" operator="containsText" text="umgesetzt">
      <formula>NOT(ISERROR(SEARCH("umgesetzt",F58)))</formula>
    </cfRule>
  </conditionalFormatting>
  <conditionalFormatting sqref="F90">
    <cfRule type="containsText" priority="331" operator="containsText" text="umgesetzt">
      <formula>NOT(ISERROR(SEARCH("umgesetzt",F90)))</formula>
    </cfRule>
  </conditionalFormatting>
  <conditionalFormatting sqref="F166">
    <cfRule type="containsText" priority="319" operator="containsText" text="umgesetzt">
      <formula>NOT(ISERROR(SEARCH("umgesetzt",F166)))</formula>
    </cfRule>
  </conditionalFormatting>
  <conditionalFormatting sqref="F168">
    <cfRule type="containsText" priority="307" operator="containsText" text="umgesetzt">
      <formula>NOT(ISERROR(SEARCH("umgesetzt",F168)))</formula>
    </cfRule>
  </conditionalFormatting>
  <conditionalFormatting sqref="F170">
    <cfRule type="containsText" priority="295" operator="containsText" text="umgesetzt">
      <formula>NOT(ISERROR(SEARCH("umgesetzt",F170)))</formula>
    </cfRule>
  </conditionalFormatting>
  <conditionalFormatting sqref="F172">
    <cfRule type="containsText" priority="283" operator="containsText" text="umgesetzt">
      <formula>NOT(ISERROR(SEARCH("umgesetzt",F172)))</formula>
    </cfRule>
  </conditionalFormatting>
  <conditionalFormatting sqref="F174">
    <cfRule type="containsText" priority="271" operator="containsText" text="umgesetzt">
      <formula>NOT(ISERROR(SEARCH("umgesetzt",F174)))</formula>
    </cfRule>
  </conditionalFormatting>
  <conditionalFormatting sqref="F176">
    <cfRule type="containsText" priority="259" operator="containsText" text="umgesetzt">
      <formula>NOT(ISERROR(SEARCH("umgesetzt",F176)))</formula>
    </cfRule>
  </conditionalFormatting>
  <conditionalFormatting sqref="F178">
    <cfRule type="containsText" priority="247" operator="containsText" text="umgesetzt">
      <formula>NOT(ISERROR(SEARCH("umgesetzt",F178)))</formula>
    </cfRule>
  </conditionalFormatting>
  <conditionalFormatting sqref="F180">
    <cfRule type="containsText" priority="235" operator="containsText" text="umgesetzt">
      <formula>NOT(ISERROR(SEARCH("umgesetzt",F180)))</formula>
    </cfRule>
  </conditionalFormatting>
  <conditionalFormatting sqref="F182">
    <cfRule type="containsText" priority="223" operator="containsText" text="umgesetzt">
      <formula>NOT(ISERROR(SEARCH("umgesetzt",F182)))</formula>
    </cfRule>
  </conditionalFormatting>
  <conditionalFormatting sqref="F192">
    <cfRule type="containsText" priority="211" operator="containsText" text="umgesetzt">
      <formula>NOT(ISERROR(SEARCH("umgesetzt",F192)))</formula>
    </cfRule>
  </conditionalFormatting>
  <conditionalFormatting sqref="F194">
    <cfRule type="containsText" priority="199" operator="containsText" text="umgesetzt">
      <formula>NOT(ISERROR(SEARCH("umgesetzt",F194)))</formula>
    </cfRule>
  </conditionalFormatting>
  <conditionalFormatting sqref="F196">
    <cfRule type="containsText" priority="187" operator="containsText" text="umgesetzt">
      <formula>NOT(ISERROR(SEARCH("umgesetzt",F196)))</formula>
    </cfRule>
  </conditionalFormatting>
  <conditionalFormatting sqref="F28">
    <cfRule type="containsText" dxfId="490" priority="1945" operator="containsText" text="bisher nicht">
      <formula>NOT(ISERROR(SEARCH("bisher nicht",F28)))</formula>
    </cfRule>
  </conditionalFormatting>
  <conditionalFormatting sqref="F28">
    <cfRule type="containsText" dxfId="489" priority="1946" operator="containsText" text="umgesetzt">
      <formula>NOT(ISERROR(SEARCH("umgesetzt",F28)))</formula>
    </cfRule>
  </conditionalFormatting>
  <conditionalFormatting sqref="F28">
    <cfRule type="containsText" dxfId="488" priority="1947" operator="containsText" text="wird laufend umgesetzt">
      <formula>NOT(ISERROR(SEARCH("wird laufend umgesetzt",F28)))</formula>
    </cfRule>
  </conditionalFormatting>
  <conditionalFormatting sqref="F28">
    <cfRule type="containsText" dxfId="487" priority="2092" operator="containsText" text="Umsetzung nicht möglich">
      <formula>NOT(ISERROR(SEARCH("Umsetzung nicht möglich",F28)))</formula>
    </cfRule>
  </conditionalFormatting>
  <conditionalFormatting sqref="F28">
    <cfRule type="containsText" dxfId="486" priority="2093" operator="containsText" text="noch offen">
      <formula>NOT(ISERROR(SEARCH("noch offen",F28)))</formula>
    </cfRule>
  </conditionalFormatting>
  <conditionalFormatting sqref="F28">
    <cfRule type="containsText" dxfId="485" priority="2095" operator="containsText" text="umgesetzt">
      <formula>NOT(ISERROR(SEARCH("umgesetzt",F28)))</formula>
    </cfRule>
  </conditionalFormatting>
  <conditionalFormatting sqref="F28">
    <cfRule type="containsText" dxfId="484" priority="2096" operator="containsText" text="zukünftiger Termin">
      <formula>NOT(ISERROR(SEARCH("zukünftiger Termin",F28)))</formula>
    </cfRule>
  </conditionalFormatting>
  <conditionalFormatting sqref="F28">
    <cfRule type="containsText" dxfId="483" priority="2097" operator="containsText" text="zukünftiger Termin">
      <formula>NOT(ISERROR(SEARCH("zukünftiger Termin",F28)))</formula>
    </cfRule>
  </conditionalFormatting>
  <conditionalFormatting sqref="F28">
    <cfRule type="containsText" dxfId="482" priority="2098" operator="containsText" text="zukünftiger Termin">
      <formula>NOT(ISERROR(SEARCH("zukünftiger Termin",F28)))</formula>
    </cfRule>
  </conditionalFormatting>
  <conditionalFormatting sqref="F28">
    <cfRule type="containsText" dxfId="481" priority="2099" operator="containsText" text="in Umsetzung">
      <formula>NOT(ISERROR(SEARCH("in Umsetzung",F28)))</formula>
    </cfRule>
  </conditionalFormatting>
  <conditionalFormatting sqref="I8:Z8">
    <cfRule type="containsText" dxfId="480" priority="1760" operator="containsText" text="mittelfristig">
      <formula>NOT(ISERROR(SEARCH("mittelfristig",I8)))</formula>
    </cfRule>
  </conditionalFormatting>
  <conditionalFormatting sqref="I8:Z8">
    <cfRule type="containsText" dxfId="479" priority="1761" operator="containsText" text="kurzfristig">
      <formula>NOT(ISERROR(SEARCH("kurzfristig",I8)))</formula>
    </cfRule>
  </conditionalFormatting>
  <conditionalFormatting sqref="I8:Z8">
    <cfRule type="containsText" dxfId="478" priority="1762" operator="containsText" text="Vergangenheit">
      <formula>NOT(ISERROR(SEARCH("Vergangenheit",I8)))</formula>
    </cfRule>
  </conditionalFormatting>
  <conditionalFormatting sqref="I100:Z131 I138:Z163 I28:Z57 I198:Z199 P164:Z183 I206:Z223 P224:Z235 I242:O243 P242:Z271 I250:O279 P278:Z307 I286:O315 P314:Z315 I322:O351 I224:O239 P192:Z197 P318:Z343">
    <cfRule type="cellIs" dxfId="477" priority="724" operator="equal">
      <formula>0</formula>
    </cfRule>
  </conditionalFormatting>
  <conditionalFormatting sqref="I164:O165">
    <cfRule type="cellIs" dxfId="476" priority="712" operator="equal">
      <formula>0</formula>
    </cfRule>
  </conditionalFormatting>
  <conditionalFormatting sqref="I240:O241">
    <cfRule type="cellIs" dxfId="475" priority="700" operator="equal">
      <formula>0</formula>
    </cfRule>
  </conditionalFormatting>
  <conditionalFormatting sqref="F30 F32 F34 F36 F38 F40 F42 F44 F46 F48 F50 F52 F54 F56">
    <cfRule type="containsText" dxfId="474" priority="504" operator="containsText" text="bisher nicht">
      <formula>NOT(ISERROR(SEARCH("bisher nicht",F30)))</formula>
    </cfRule>
  </conditionalFormatting>
  <conditionalFormatting sqref="F30 F32 F34 F36 F38 F40 F42 F44 F46 F48 F50 F52 F54 F56">
    <cfRule type="containsText" dxfId="473" priority="505" operator="containsText" text="umgesetzt">
      <formula>NOT(ISERROR(SEARCH("umgesetzt",F30)))</formula>
    </cfRule>
  </conditionalFormatting>
  <conditionalFormatting sqref="F30 F32 F34 F36 F38 F40 F42 F44 F46 F48 F50 F52 F54 F56">
    <cfRule type="containsText" dxfId="472" priority="506" operator="containsText" text="wird laufend umgesetzt">
      <formula>NOT(ISERROR(SEARCH("wird laufend umgesetzt",F30)))</formula>
    </cfRule>
  </conditionalFormatting>
  <conditionalFormatting sqref="F30 F32 F34 F36 F38 F40 F42 F44 F46 F48 F50 F52 F54 F56">
    <cfRule type="containsText" dxfId="471" priority="507" operator="containsText" text="Umsetzung nicht möglich">
      <formula>NOT(ISERROR(SEARCH("Umsetzung nicht möglich",F30)))</formula>
    </cfRule>
  </conditionalFormatting>
  <conditionalFormatting sqref="F30 F32 F34 F36 F38 F40 F42 F44 F46 F48 F50 F52 F54 F56">
    <cfRule type="containsText" dxfId="470" priority="508" operator="containsText" text="noch offen">
      <formula>NOT(ISERROR(SEARCH("noch offen",F30)))</formula>
    </cfRule>
  </conditionalFormatting>
  <conditionalFormatting sqref="F30 F32 F34 F36 F38 F40 F42 F44 F46 F48 F50 F52 F54 F56">
    <cfRule type="containsText" dxfId="469" priority="510" operator="containsText" text="umgesetzt">
      <formula>NOT(ISERROR(SEARCH("umgesetzt",F30)))</formula>
    </cfRule>
  </conditionalFormatting>
  <conditionalFormatting sqref="F30 F32 F34 F36 F38 F40 F42 F44 F46 F48 F50 F52 F54 F56">
    <cfRule type="containsText" dxfId="468" priority="511" operator="containsText" text="zukünftiger Termin">
      <formula>NOT(ISERROR(SEARCH("zukünftiger Termin",F30)))</formula>
    </cfRule>
  </conditionalFormatting>
  <conditionalFormatting sqref="F30 F32 F34 F36 F38 F40 F42 F44 F46 F48 F50 F52 F54 F56">
    <cfRule type="containsText" dxfId="467" priority="512" operator="containsText" text="zukünftiger Termin">
      <formula>NOT(ISERROR(SEARCH("zukünftiger Termin",F30)))</formula>
    </cfRule>
  </conditionalFormatting>
  <conditionalFormatting sqref="F30 F32 F34 F36 F38 F40 F42 F44 F46 F48 F50 F52 F54 F56">
    <cfRule type="containsText" dxfId="466" priority="513" operator="containsText" text="zukünftiger Termin">
      <formula>NOT(ISERROR(SEARCH("zukünftiger Termin",F30)))</formula>
    </cfRule>
  </conditionalFormatting>
  <conditionalFormatting sqref="F30 F32 F34 F36 F38 F40 F42 F44 F46 F48 F50 F52 F54 F56">
    <cfRule type="containsText" dxfId="465" priority="514" operator="containsText" text="in Umsetzung">
      <formula>NOT(ISERROR(SEARCH("in Umsetzung",F30)))</formula>
    </cfRule>
  </conditionalFormatting>
  <conditionalFormatting sqref="F100">
    <cfRule type="containsText" dxfId="464" priority="493" operator="containsText" text="bisher nicht">
      <formula>NOT(ISERROR(SEARCH("bisher nicht",F100)))</formula>
    </cfRule>
  </conditionalFormatting>
  <conditionalFormatting sqref="F100">
    <cfRule type="containsText" dxfId="463" priority="494" operator="containsText" text="umgesetzt">
      <formula>NOT(ISERROR(SEARCH("umgesetzt",F100)))</formula>
    </cfRule>
  </conditionalFormatting>
  <conditionalFormatting sqref="F100">
    <cfRule type="containsText" dxfId="462" priority="495" operator="containsText" text="wird laufend umgesetzt">
      <formula>NOT(ISERROR(SEARCH("wird laufend umgesetzt",F100)))</formula>
    </cfRule>
  </conditionalFormatting>
  <conditionalFormatting sqref="F100">
    <cfRule type="containsText" dxfId="461" priority="496" operator="containsText" text="Umsetzung nicht möglich">
      <formula>NOT(ISERROR(SEARCH("Umsetzung nicht möglich",F100)))</formula>
    </cfRule>
  </conditionalFormatting>
  <conditionalFormatting sqref="F100">
    <cfRule type="containsText" dxfId="460" priority="497" operator="containsText" text="noch offen">
      <formula>NOT(ISERROR(SEARCH("noch offen",F100)))</formula>
    </cfRule>
  </conditionalFormatting>
  <conditionalFormatting sqref="F100">
    <cfRule type="containsText" dxfId="459" priority="499" operator="containsText" text="umgesetzt">
      <formula>NOT(ISERROR(SEARCH("umgesetzt",F100)))</formula>
    </cfRule>
  </conditionalFormatting>
  <conditionalFormatting sqref="F100">
    <cfRule type="containsText" dxfId="458" priority="500" operator="containsText" text="zukünftiger Termin">
      <formula>NOT(ISERROR(SEARCH("zukünftiger Termin",F100)))</formula>
    </cfRule>
  </conditionalFormatting>
  <conditionalFormatting sqref="F100">
    <cfRule type="containsText" dxfId="457" priority="501" operator="containsText" text="zukünftiger Termin">
      <formula>NOT(ISERROR(SEARCH("zukünftiger Termin",F100)))</formula>
    </cfRule>
  </conditionalFormatting>
  <conditionalFormatting sqref="F100">
    <cfRule type="containsText" dxfId="456" priority="502" operator="containsText" text="zukünftiger Termin">
      <formula>NOT(ISERROR(SEARCH("zukünftiger Termin",F100)))</formula>
    </cfRule>
  </conditionalFormatting>
  <conditionalFormatting sqref="F100">
    <cfRule type="containsText" dxfId="455" priority="503" operator="containsText" text="in Umsetzung">
      <formula>NOT(ISERROR(SEARCH("in Umsetzung",F100)))</formula>
    </cfRule>
  </conditionalFormatting>
  <conditionalFormatting sqref="F102 F104 F106 F108 F110 F112 F114 F116 F118 F120 F122 F124 F126 F130">
    <cfRule type="containsText" dxfId="454" priority="482" operator="containsText" text="bisher nicht">
      <formula>NOT(ISERROR(SEARCH("bisher nicht",F102)))</formula>
    </cfRule>
  </conditionalFormatting>
  <conditionalFormatting sqref="F102 F104 F106 F108 F110 F112 F114 F116 F118 F120 F122 F124 F126 F130">
    <cfRule type="containsText" dxfId="453" priority="483" operator="containsText" text="umgesetzt">
      <formula>NOT(ISERROR(SEARCH("umgesetzt",F102)))</formula>
    </cfRule>
  </conditionalFormatting>
  <conditionalFormatting sqref="F102 F104 F106 F108 F110 F112 F114 F116 F118 F120 F122 F124 F126 F130">
    <cfRule type="containsText" dxfId="452" priority="484" operator="containsText" text="wird laufend umgesetzt">
      <formula>NOT(ISERROR(SEARCH("wird laufend umgesetzt",F102)))</formula>
    </cfRule>
  </conditionalFormatting>
  <conditionalFormatting sqref="F102 F104 F106 F108 F110 F112 F114 F116 F118 F120 F122 F124 F126 F130">
    <cfRule type="containsText" dxfId="451" priority="485" operator="containsText" text="Umsetzung nicht möglich">
      <formula>NOT(ISERROR(SEARCH("Umsetzung nicht möglich",F102)))</formula>
    </cfRule>
  </conditionalFormatting>
  <conditionalFormatting sqref="F102 F104 F106 F108 F110 F112 F114 F116 F118 F120 F122 F124 F126 F130">
    <cfRule type="containsText" dxfId="450" priority="486" operator="containsText" text="noch offen">
      <formula>NOT(ISERROR(SEARCH("noch offen",F102)))</formula>
    </cfRule>
  </conditionalFormatting>
  <conditionalFormatting sqref="F102 F104 F106 F108 F110 F112 F114 F116 F118 F120 F122 F124 F126 F130">
    <cfRule type="containsText" dxfId="449" priority="488" operator="containsText" text="umgesetzt">
      <formula>NOT(ISERROR(SEARCH("umgesetzt",F102)))</formula>
    </cfRule>
  </conditionalFormatting>
  <conditionalFormatting sqref="F102 F104 F106 F108 F110 F112 F114 F116 F118 F120 F122 F124 F126 F130">
    <cfRule type="containsText" dxfId="448" priority="489" operator="containsText" text="zukünftiger Termin">
      <formula>NOT(ISERROR(SEARCH("zukünftiger Termin",F102)))</formula>
    </cfRule>
  </conditionalFormatting>
  <conditionalFormatting sqref="F102 F104 F106 F108 F110 F112 F114 F116 F118 F120 F122 F124 F126 F130">
    <cfRule type="containsText" dxfId="447" priority="490" operator="containsText" text="zukünftiger Termin">
      <formula>NOT(ISERROR(SEARCH("zukünftiger Termin",F102)))</formula>
    </cfRule>
  </conditionalFormatting>
  <conditionalFormatting sqref="F102 F104 F106 F108 F110 F112 F114 F116 F118 F120 F122 F124 F126 F130">
    <cfRule type="containsText" dxfId="446" priority="491" operator="containsText" text="zukünftiger Termin">
      <formula>NOT(ISERROR(SEARCH("zukünftiger Termin",F102)))</formula>
    </cfRule>
  </conditionalFormatting>
  <conditionalFormatting sqref="F102 F104 F106 F108 F110 F112 F114 F116 F118 F120 F122 F124 F126 F130">
    <cfRule type="containsText" dxfId="445" priority="492" operator="containsText" text="in Umsetzung">
      <formula>NOT(ISERROR(SEARCH("in Umsetzung",F102)))</formula>
    </cfRule>
  </conditionalFormatting>
  <conditionalFormatting sqref="F138">
    <cfRule type="containsText" dxfId="444" priority="449" operator="containsText" text="bisher nicht">
      <formula>NOT(ISERROR(SEARCH("bisher nicht",F138)))</formula>
    </cfRule>
  </conditionalFormatting>
  <conditionalFormatting sqref="F138">
    <cfRule type="containsText" dxfId="443" priority="450" operator="containsText" text="umgesetzt">
      <formula>NOT(ISERROR(SEARCH("umgesetzt",F138)))</formula>
    </cfRule>
  </conditionalFormatting>
  <conditionalFormatting sqref="F138">
    <cfRule type="containsText" dxfId="442" priority="451" operator="containsText" text="wird laufend umgesetzt">
      <formula>NOT(ISERROR(SEARCH("wird laufend umgesetzt",F138)))</formula>
    </cfRule>
  </conditionalFormatting>
  <conditionalFormatting sqref="F138">
    <cfRule type="containsText" dxfId="441" priority="452" operator="containsText" text="Umsetzung nicht möglich">
      <formula>NOT(ISERROR(SEARCH("Umsetzung nicht möglich",F138)))</formula>
    </cfRule>
  </conditionalFormatting>
  <conditionalFormatting sqref="F138">
    <cfRule type="containsText" dxfId="440" priority="453" operator="containsText" text="noch offen">
      <formula>NOT(ISERROR(SEARCH("noch offen",F138)))</formula>
    </cfRule>
  </conditionalFormatting>
  <conditionalFormatting sqref="F138">
    <cfRule type="containsText" dxfId="439" priority="455" operator="containsText" text="umgesetzt">
      <formula>NOT(ISERROR(SEARCH("umgesetzt",F138)))</formula>
    </cfRule>
  </conditionalFormatting>
  <conditionalFormatting sqref="F138">
    <cfRule type="containsText" dxfId="438" priority="456" operator="containsText" text="zukünftiger Termin">
      <formula>NOT(ISERROR(SEARCH("zukünftiger Termin",F138)))</formula>
    </cfRule>
  </conditionalFormatting>
  <conditionalFormatting sqref="F138">
    <cfRule type="containsText" dxfId="437" priority="457" operator="containsText" text="zukünftiger Termin">
      <formula>NOT(ISERROR(SEARCH("zukünftiger Termin",F138)))</formula>
    </cfRule>
  </conditionalFormatting>
  <conditionalFormatting sqref="F138">
    <cfRule type="containsText" dxfId="436" priority="458" operator="containsText" text="zukünftiger Termin">
      <formula>NOT(ISERROR(SEARCH("zukünftiger Termin",F138)))</formula>
    </cfRule>
  </conditionalFormatting>
  <conditionalFormatting sqref="F138">
    <cfRule type="containsText" dxfId="435" priority="459" operator="containsText" text="in Umsetzung">
      <formula>NOT(ISERROR(SEARCH("in Umsetzung",F138)))</formula>
    </cfRule>
  </conditionalFormatting>
  <conditionalFormatting sqref="F140 F142 F144 F146 F148 F150 F152 F154 F156 F158 F160 F162 F164 F198">
    <cfRule type="containsText" dxfId="434" priority="438" operator="containsText" text="bisher nicht">
      <formula>NOT(ISERROR(SEARCH("bisher nicht",F140)))</formula>
    </cfRule>
  </conditionalFormatting>
  <conditionalFormatting sqref="F140 F142 F144 F146 F148 F150 F152 F154 F156 F158 F160 F162 F164 F198">
    <cfRule type="containsText" dxfId="433" priority="439" operator="containsText" text="umgesetzt">
      <formula>NOT(ISERROR(SEARCH("umgesetzt",F140)))</formula>
    </cfRule>
  </conditionalFormatting>
  <conditionalFormatting sqref="F140 F142 F144 F146 F148 F150 F152 F154 F156 F158 F160 F162 F164 F198">
    <cfRule type="containsText" dxfId="432" priority="440" operator="containsText" text="wird laufend umgesetzt">
      <formula>NOT(ISERROR(SEARCH("wird laufend umgesetzt",F140)))</formula>
    </cfRule>
  </conditionalFormatting>
  <conditionalFormatting sqref="F140 F142 F144 F146 F148 F150 F152 F154 F156 F158 F160 F162 F164 F198">
    <cfRule type="containsText" dxfId="431" priority="441" operator="containsText" text="Umsetzung nicht möglich">
      <formula>NOT(ISERROR(SEARCH("Umsetzung nicht möglich",F140)))</formula>
    </cfRule>
  </conditionalFormatting>
  <conditionalFormatting sqref="F140 F142 F144 F146 F148 F150 F152 F154 F156 F158 F160 F162 F164 F198">
    <cfRule type="containsText" dxfId="430" priority="442" operator="containsText" text="noch offen">
      <formula>NOT(ISERROR(SEARCH("noch offen",F140)))</formula>
    </cfRule>
  </conditionalFormatting>
  <conditionalFormatting sqref="F140 F142 F144 F146 F148 F150 F152 F154 F156 F158 F160 F162 F164 F198">
    <cfRule type="containsText" dxfId="429" priority="444" operator="containsText" text="umgesetzt">
      <formula>NOT(ISERROR(SEARCH("umgesetzt",F140)))</formula>
    </cfRule>
  </conditionalFormatting>
  <conditionalFormatting sqref="F140 F142 F144 F146 F148 F150 F152 F154 F156 F158 F160 F162 F164 F198">
    <cfRule type="containsText" dxfId="428" priority="445" operator="containsText" text="zukünftiger Termin">
      <formula>NOT(ISERROR(SEARCH("zukünftiger Termin",F140)))</formula>
    </cfRule>
  </conditionalFormatting>
  <conditionalFormatting sqref="F140 F142 F144 F146 F148 F150 F152 F154 F156 F158 F160 F162 F164 F198">
    <cfRule type="containsText" dxfId="427" priority="446" operator="containsText" text="zukünftiger Termin">
      <formula>NOT(ISERROR(SEARCH("zukünftiger Termin",F140)))</formula>
    </cfRule>
  </conditionalFormatting>
  <conditionalFormatting sqref="F140 F142 F144 F146 F148 F150 F152 F154 F156 F158 F160 F162 F164 F198">
    <cfRule type="containsText" dxfId="426" priority="447" operator="containsText" text="zukünftiger Termin">
      <formula>NOT(ISERROR(SEARCH("zukünftiger Termin",F140)))</formula>
    </cfRule>
  </conditionalFormatting>
  <conditionalFormatting sqref="F140 F142 F144 F146 F148 F150 F152 F154 F156 F158 F160 F162 F164 F198">
    <cfRule type="containsText" dxfId="425" priority="448" operator="containsText" text="in Umsetzung">
      <formula>NOT(ISERROR(SEARCH("in Umsetzung",F140)))</formula>
    </cfRule>
  </conditionalFormatting>
  <conditionalFormatting sqref="F206">
    <cfRule type="containsText" dxfId="424" priority="427" operator="containsText" text="bisher nicht">
      <formula>NOT(ISERROR(SEARCH("bisher nicht",F206)))</formula>
    </cfRule>
  </conditionalFormatting>
  <conditionalFormatting sqref="F206">
    <cfRule type="containsText" dxfId="423" priority="428" operator="containsText" text="umgesetzt">
      <formula>NOT(ISERROR(SEARCH("umgesetzt",F206)))</formula>
    </cfRule>
  </conditionalFormatting>
  <conditionalFormatting sqref="F206">
    <cfRule type="containsText" dxfId="422" priority="429" operator="containsText" text="wird laufend umgesetzt">
      <formula>NOT(ISERROR(SEARCH("wird laufend umgesetzt",F206)))</formula>
    </cfRule>
  </conditionalFormatting>
  <conditionalFormatting sqref="F206">
    <cfRule type="containsText" dxfId="421" priority="430" operator="containsText" text="Umsetzung nicht möglich">
      <formula>NOT(ISERROR(SEARCH("Umsetzung nicht möglich",F206)))</formula>
    </cfRule>
  </conditionalFormatting>
  <conditionalFormatting sqref="F206">
    <cfRule type="containsText" dxfId="420" priority="431" operator="containsText" text="noch offen">
      <formula>NOT(ISERROR(SEARCH("noch offen",F206)))</formula>
    </cfRule>
  </conditionalFormatting>
  <conditionalFormatting sqref="F206">
    <cfRule type="containsText" dxfId="419" priority="433" operator="containsText" text="umgesetzt">
      <formula>NOT(ISERROR(SEARCH("umgesetzt",F206)))</formula>
    </cfRule>
  </conditionalFormatting>
  <conditionalFormatting sqref="F206">
    <cfRule type="containsText" dxfId="418" priority="434" operator="containsText" text="zukünftiger Termin">
      <formula>NOT(ISERROR(SEARCH("zukünftiger Termin",F206)))</formula>
    </cfRule>
  </conditionalFormatting>
  <conditionalFormatting sqref="F206">
    <cfRule type="containsText" dxfId="417" priority="435" operator="containsText" text="zukünftiger Termin">
      <formula>NOT(ISERROR(SEARCH("zukünftiger Termin",F206)))</formula>
    </cfRule>
  </conditionalFormatting>
  <conditionalFormatting sqref="F206">
    <cfRule type="containsText" dxfId="416" priority="436" operator="containsText" text="zukünftiger Termin">
      <formula>NOT(ISERROR(SEARCH("zukünftiger Termin",F206)))</formula>
    </cfRule>
  </conditionalFormatting>
  <conditionalFormatting sqref="F206">
    <cfRule type="containsText" dxfId="415" priority="437" operator="containsText" text="in Umsetzung">
      <formula>NOT(ISERROR(SEARCH("in Umsetzung",F206)))</formula>
    </cfRule>
  </conditionalFormatting>
  <conditionalFormatting sqref="F208 F210 F212 F214 F216 F218 F220 F222 F236 F238 F242 F224 F226 F228 F230 F232 F234 F240">
    <cfRule type="containsText" dxfId="414" priority="416" operator="containsText" text="bisher nicht">
      <formula>NOT(ISERROR(SEARCH("bisher nicht",F208)))</formula>
    </cfRule>
  </conditionalFormatting>
  <conditionalFormatting sqref="F208 F210 F212 F214 F216 F218 F220 F222 F236 F238 F242 F224 F226 F228 F230 F232 F234 F240">
    <cfRule type="containsText" dxfId="413" priority="417" operator="containsText" text="umgesetzt">
      <formula>NOT(ISERROR(SEARCH("umgesetzt",F208)))</formula>
    </cfRule>
  </conditionalFormatting>
  <conditionalFormatting sqref="F208 F210 F212 F214 F216 F218 F220 F222 F236 F238 F242 F224 F226 F228 F230 F232 F234 F240">
    <cfRule type="containsText" dxfId="412" priority="418" operator="containsText" text="wird laufend umgesetzt">
      <formula>NOT(ISERROR(SEARCH("wird laufend umgesetzt",F208)))</formula>
    </cfRule>
  </conditionalFormatting>
  <conditionalFormatting sqref="F208 F210 F212 F214 F216 F218 F220 F222 F236 F238 F242 F224 F226 F228 F230 F232 F234 F240">
    <cfRule type="containsText" dxfId="411" priority="419" operator="containsText" text="Umsetzung nicht möglich">
      <formula>NOT(ISERROR(SEARCH("Umsetzung nicht möglich",F208)))</formula>
    </cfRule>
  </conditionalFormatting>
  <conditionalFormatting sqref="F208 F210 F212 F214 F216 F218 F220 F222 F236 F238 F242 F224 F226 F228 F230 F232 F234 F240">
    <cfRule type="containsText" dxfId="410" priority="420" operator="containsText" text="noch offen">
      <formula>NOT(ISERROR(SEARCH("noch offen",F208)))</formula>
    </cfRule>
  </conditionalFormatting>
  <conditionalFormatting sqref="F208 F210 F212 F214 F216 F218 F220 F222 F236 F238 F242 F224 F226 F228 F230 F232 F234 F240">
    <cfRule type="containsText" dxfId="409" priority="422" operator="containsText" text="umgesetzt">
      <formula>NOT(ISERROR(SEARCH("umgesetzt",F208)))</formula>
    </cfRule>
  </conditionalFormatting>
  <conditionalFormatting sqref="F208 F210 F212 F214 F216 F218 F220 F222 F236 F238 F242 F224 F226 F228 F230 F232 F234 F240">
    <cfRule type="containsText" dxfId="408" priority="423" operator="containsText" text="zukünftiger Termin">
      <formula>NOT(ISERROR(SEARCH("zukünftiger Termin",F208)))</formula>
    </cfRule>
  </conditionalFormatting>
  <conditionalFormatting sqref="F208 F210 F212 F214 F216 F218 F220 F222 F236 F238 F242 F224 F226 F228 F230 F232 F234 F240">
    <cfRule type="containsText" dxfId="407" priority="424" operator="containsText" text="zukünftiger Termin">
      <formula>NOT(ISERROR(SEARCH("zukünftiger Termin",F208)))</formula>
    </cfRule>
  </conditionalFormatting>
  <conditionalFormatting sqref="F208 F210 F212 F214 F216 F218 F220 F222 F236 F238 F242 F224 F226 F228 F230 F232 F234 F240">
    <cfRule type="containsText" dxfId="406" priority="425" operator="containsText" text="zukünftiger Termin">
      <formula>NOT(ISERROR(SEARCH("zukünftiger Termin",F208)))</formula>
    </cfRule>
  </conditionalFormatting>
  <conditionalFormatting sqref="F208 F210 F212 F214 F216 F218 F220 F222 F236 F238 F242 F224 F226 F228 F230 F232 F234 F240">
    <cfRule type="containsText" dxfId="405" priority="426" operator="containsText" text="in Umsetzung">
      <formula>NOT(ISERROR(SEARCH("in Umsetzung",F208)))</formula>
    </cfRule>
  </conditionalFormatting>
  <conditionalFormatting sqref="F250">
    <cfRule type="containsText" dxfId="404" priority="405" operator="containsText" text="bisher nicht">
      <formula>NOT(ISERROR(SEARCH("bisher nicht",F250)))</formula>
    </cfRule>
  </conditionalFormatting>
  <conditionalFormatting sqref="F250">
    <cfRule type="containsText" dxfId="403" priority="406" operator="containsText" text="umgesetzt">
      <formula>NOT(ISERROR(SEARCH("umgesetzt",F250)))</formula>
    </cfRule>
  </conditionalFormatting>
  <conditionalFormatting sqref="F250">
    <cfRule type="containsText" dxfId="402" priority="407" operator="containsText" text="wird laufend umgesetzt">
      <formula>NOT(ISERROR(SEARCH("wird laufend umgesetzt",F250)))</formula>
    </cfRule>
  </conditionalFormatting>
  <conditionalFormatting sqref="F250">
    <cfRule type="containsText" dxfId="401" priority="408" operator="containsText" text="Umsetzung nicht möglich">
      <formula>NOT(ISERROR(SEARCH("Umsetzung nicht möglich",F250)))</formula>
    </cfRule>
  </conditionalFormatting>
  <conditionalFormatting sqref="F250">
    <cfRule type="containsText" dxfId="400" priority="409" operator="containsText" text="noch offen">
      <formula>NOT(ISERROR(SEARCH("noch offen",F250)))</formula>
    </cfRule>
  </conditionalFormatting>
  <conditionalFormatting sqref="F250">
    <cfRule type="containsText" dxfId="399" priority="411" operator="containsText" text="umgesetzt">
      <formula>NOT(ISERROR(SEARCH("umgesetzt",F250)))</formula>
    </cfRule>
  </conditionalFormatting>
  <conditionalFormatting sqref="F250">
    <cfRule type="containsText" dxfId="398" priority="412" operator="containsText" text="zukünftiger Termin">
      <formula>NOT(ISERROR(SEARCH("zukünftiger Termin",F250)))</formula>
    </cfRule>
  </conditionalFormatting>
  <conditionalFormatting sqref="F250">
    <cfRule type="containsText" dxfId="397" priority="413" operator="containsText" text="zukünftiger Termin">
      <formula>NOT(ISERROR(SEARCH("zukünftiger Termin",F250)))</formula>
    </cfRule>
  </conditionalFormatting>
  <conditionalFormatting sqref="F250">
    <cfRule type="containsText" dxfId="396" priority="414" operator="containsText" text="zukünftiger Termin">
      <formula>NOT(ISERROR(SEARCH("zukünftiger Termin",F250)))</formula>
    </cfRule>
  </conditionalFormatting>
  <conditionalFormatting sqref="F250">
    <cfRule type="containsText" dxfId="395" priority="415" operator="containsText" text="in Umsetzung">
      <formula>NOT(ISERROR(SEARCH("in Umsetzung",F250)))</formula>
    </cfRule>
  </conditionalFormatting>
  <conditionalFormatting sqref="F252 F254 F256 F258 F260 F262 F264 F266 F268 F270 F272 F274 F276 F278">
    <cfRule type="containsText" dxfId="394" priority="394" operator="containsText" text="bisher nicht">
      <formula>NOT(ISERROR(SEARCH("bisher nicht",F252)))</formula>
    </cfRule>
  </conditionalFormatting>
  <conditionalFormatting sqref="F252 F254 F256 F258 F260 F262 F264 F266 F268 F270 F272 F274 F276 F278">
    <cfRule type="containsText" dxfId="393" priority="395" operator="containsText" text="umgesetzt">
      <formula>NOT(ISERROR(SEARCH("umgesetzt",F252)))</formula>
    </cfRule>
  </conditionalFormatting>
  <conditionalFormatting sqref="F252 F254 F256 F258 F260 F262 F264 F266 F268 F270 F272 F274 F276 F278">
    <cfRule type="containsText" dxfId="392" priority="396" operator="containsText" text="wird laufend umgesetzt">
      <formula>NOT(ISERROR(SEARCH("wird laufend umgesetzt",F252)))</formula>
    </cfRule>
  </conditionalFormatting>
  <conditionalFormatting sqref="F252 F254 F256 F258 F260 F262 F264 F266 F268 F270 F272 F274 F276 F278">
    <cfRule type="containsText" dxfId="391" priority="397" operator="containsText" text="Umsetzung nicht möglich">
      <formula>NOT(ISERROR(SEARCH("Umsetzung nicht möglich",F252)))</formula>
    </cfRule>
  </conditionalFormatting>
  <conditionalFormatting sqref="F252 F254 F256 F258 F260 F262 F264 F266 F268 F270 F272 F274 F276 F278">
    <cfRule type="containsText" dxfId="390" priority="398" operator="containsText" text="noch offen">
      <formula>NOT(ISERROR(SEARCH("noch offen",F252)))</formula>
    </cfRule>
  </conditionalFormatting>
  <conditionalFormatting sqref="F252 F254 F256 F258 F260 F262 F264 F266 F268 F270 F272 F274 F276 F278">
    <cfRule type="containsText" dxfId="389" priority="400" operator="containsText" text="umgesetzt">
      <formula>NOT(ISERROR(SEARCH("umgesetzt",F252)))</formula>
    </cfRule>
  </conditionalFormatting>
  <conditionalFormatting sqref="F252 F254 F256 F258 F260 F262 F264 F266 F268 F270 F272 F274 F276 F278">
    <cfRule type="containsText" dxfId="388" priority="401" operator="containsText" text="zukünftiger Termin">
      <formula>NOT(ISERROR(SEARCH("zukünftiger Termin",F252)))</formula>
    </cfRule>
  </conditionalFormatting>
  <conditionalFormatting sqref="F252 F254 F256 F258 F260 F262 F264 F266 F268 F270 F272 F274 F276 F278">
    <cfRule type="containsText" dxfId="387" priority="402" operator="containsText" text="zukünftiger Termin">
      <formula>NOT(ISERROR(SEARCH("zukünftiger Termin",F252)))</formula>
    </cfRule>
  </conditionalFormatting>
  <conditionalFormatting sqref="F252 F254 F256 F258 F260 F262 F264 F266 F268 F270 F272 F274 F276 F278">
    <cfRule type="containsText" dxfId="386" priority="403" operator="containsText" text="zukünftiger Termin">
      <formula>NOT(ISERROR(SEARCH("zukünftiger Termin",F252)))</formula>
    </cfRule>
  </conditionalFormatting>
  <conditionalFormatting sqref="F252 F254 F256 F258 F260 F262 F264 F266 F268 F270 F272 F274 F276 F278">
    <cfRule type="containsText" dxfId="385" priority="404" operator="containsText" text="in Umsetzung">
      <formula>NOT(ISERROR(SEARCH("in Umsetzung",F252)))</formula>
    </cfRule>
  </conditionalFormatting>
  <conditionalFormatting sqref="F286">
    <cfRule type="containsText" dxfId="384" priority="383" operator="containsText" text="bisher nicht">
      <formula>NOT(ISERROR(SEARCH("bisher nicht",F286)))</formula>
    </cfRule>
  </conditionalFormatting>
  <conditionalFormatting sqref="F286">
    <cfRule type="containsText" dxfId="383" priority="384" operator="containsText" text="umgesetzt">
      <formula>NOT(ISERROR(SEARCH("umgesetzt",F286)))</formula>
    </cfRule>
  </conditionalFormatting>
  <conditionalFormatting sqref="F286">
    <cfRule type="containsText" dxfId="382" priority="385" operator="containsText" text="wird laufend umgesetzt">
      <formula>NOT(ISERROR(SEARCH("wird laufend umgesetzt",F286)))</formula>
    </cfRule>
  </conditionalFormatting>
  <conditionalFormatting sqref="F286">
    <cfRule type="containsText" dxfId="381" priority="386" operator="containsText" text="Umsetzung nicht möglich">
      <formula>NOT(ISERROR(SEARCH("Umsetzung nicht möglich",F286)))</formula>
    </cfRule>
  </conditionalFormatting>
  <conditionalFormatting sqref="F286">
    <cfRule type="containsText" dxfId="380" priority="387" operator="containsText" text="noch offen">
      <formula>NOT(ISERROR(SEARCH("noch offen",F286)))</formula>
    </cfRule>
  </conditionalFormatting>
  <conditionalFormatting sqref="F286">
    <cfRule type="containsText" dxfId="379" priority="389" operator="containsText" text="umgesetzt">
      <formula>NOT(ISERROR(SEARCH("umgesetzt",F286)))</formula>
    </cfRule>
  </conditionalFormatting>
  <conditionalFormatting sqref="F286">
    <cfRule type="containsText" dxfId="378" priority="390" operator="containsText" text="zukünftiger Termin">
      <formula>NOT(ISERROR(SEARCH("zukünftiger Termin",F286)))</formula>
    </cfRule>
  </conditionalFormatting>
  <conditionalFormatting sqref="F286">
    <cfRule type="containsText" dxfId="377" priority="391" operator="containsText" text="zukünftiger Termin">
      <formula>NOT(ISERROR(SEARCH("zukünftiger Termin",F286)))</formula>
    </cfRule>
  </conditionalFormatting>
  <conditionalFormatting sqref="F286">
    <cfRule type="containsText" dxfId="376" priority="392" operator="containsText" text="zukünftiger Termin">
      <formula>NOT(ISERROR(SEARCH("zukünftiger Termin",F286)))</formula>
    </cfRule>
  </conditionalFormatting>
  <conditionalFormatting sqref="F286">
    <cfRule type="containsText" dxfId="375" priority="393" operator="containsText" text="in Umsetzung">
      <formula>NOT(ISERROR(SEARCH("in Umsetzung",F286)))</formula>
    </cfRule>
  </conditionalFormatting>
  <conditionalFormatting sqref="F288 F290 F292 F294 F296 F298 F300 F302 F304 F306 F308 F310 F312">
    <cfRule type="containsText" dxfId="374" priority="372" operator="containsText" text="bisher nicht">
      <formula>NOT(ISERROR(SEARCH("bisher nicht",F288)))</formula>
    </cfRule>
  </conditionalFormatting>
  <conditionalFormatting sqref="F288 F290 F292 F294 F296 F298 F300 F302 F304 F306 F308 F310 F312">
    <cfRule type="containsText" dxfId="373" priority="373" operator="containsText" text="umgesetzt">
      <formula>NOT(ISERROR(SEARCH("umgesetzt",F288)))</formula>
    </cfRule>
  </conditionalFormatting>
  <conditionalFormatting sqref="F288 F290 F292 F294 F296 F298 F300 F302 F304 F306 F308 F310 F312">
    <cfRule type="containsText" dxfId="372" priority="374" operator="containsText" text="wird laufend umgesetzt">
      <formula>NOT(ISERROR(SEARCH("wird laufend umgesetzt",F288)))</formula>
    </cfRule>
  </conditionalFormatting>
  <conditionalFormatting sqref="F288 F290 F292 F294 F296 F298 F300 F302 F304 F306 F308 F310 F312">
    <cfRule type="containsText" dxfId="371" priority="375" operator="containsText" text="Umsetzung nicht möglich">
      <formula>NOT(ISERROR(SEARCH("Umsetzung nicht möglich",F288)))</formula>
    </cfRule>
  </conditionalFormatting>
  <conditionalFormatting sqref="F288 F290 F292 F294 F296 F298 F300 F302 F304 F306 F308 F310 F312">
    <cfRule type="containsText" dxfId="370" priority="376" operator="containsText" text="noch offen">
      <formula>NOT(ISERROR(SEARCH("noch offen",F288)))</formula>
    </cfRule>
  </conditionalFormatting>
  <conditionalFormatting sqref="F288 F290 F292 F294 F296 F298 F300 F302 F304 F306 F308 F310 F312">
    <cfRule type="containsText" dxfId="369" priority="378" operator="containsText" text="umgesetzt">
      <formula>NOT(ISERROR(SEARCH("umgesetzt",F288)))</formula>
    </cfRule>
  </conditionalFormatting>
  <conditionalFormatting sqref="F288 F290 F292 F294 F296 F298 F300 F302 F304 F306 F308 F310 F312">
    <cfRule type="containsText" dxfId="368" priority="379" operator="containsText" text="zukünftiger Termin">
      <formula>NOT(ISERROR(SEARCH("zukünftiger Termin",F288)))</formula>
    </cfRule>
  </conditionalFormatting>
  <conditionalFormatting sqref="F288 F290 F292 F294 F296 F298 F300 F302 F304 F306 F308 F310 F312">
    <cfRule type="containsText" dxfId="367" priority="380" operator="containsText" text="zukünftiger Termin">
      <formula>NOT(ISERROR(SEARCH("zukünftiger Termin",F288)))</formula>
    </cfRule>
  </conditionalFormatting>
  <conditionalFormatting sqref="F288 F290 F292 F294 F296 F298 F300 F302 F304 F306 F308 F310 F312">
    <cfRule type="containsText" dxfId="366" priority="381" operator="containsText" text="zukünftiger Termin">
      <formula>NOT(ISERROR(SEARCH("zukünftiger Termin",F288)))</formula>
    </cfRule>
  </conditionalFormatting>
  <conditionalFormatting sqref="F288 F290 F292 F294 F296 F298 F300 F302 F304 F306 F308 F310 F312">
    <cfRule type="containsText" dxfId="365" priority="382" operator="containsText" text="in Umsetzung">
      <formula>NOT(ISERROR(SEARCH("in Umsetzung",F288)))</formula>
    </cfRule>
  </conditionalFormatting>
  <conditionalFormatting sqref="F322">
    <cfRule type="containsText" dxfId="364" priority="361" operator="containsText" text="bisher nicht">
      <formula>NOT(ISERROR(SEARCH("bisher nicht",F322)))</formula>
    </cfRule>
  </conditionalFormatting>
  <conditionalFormatting sqref="F322">
    <cfRule type="containsText" dxfId="363" priority="362" operator="containsText" text="umgesetzt">
      <formula>NOT(ISERROR(SEARCH("umgesetzt",F322)))</formula>
    </cfRule>
  </conditionalFormatting>
  <conditionalFormatting sqref="F322">
    <cfRule type="containsText" dxfId="362" priority="363" operator="containsText" text="wird laufend umgesetzt">
      <formula>NOT(ISERROR(SEARCH("wird laufend umgesetzt",F322)))</formula>
    </cfRule>
  </conditionalFormatting>
  <conditionalFormatting sqref="F322">
    <cfRule type="containsText" dxfId="361" priority="364" operator="containsText" text="Umsetzung nicht möglich">
      <formula>NOT(ISERROR(SEARCH("Umsetzung nicht möglich",F322)))</formula>
    </cfRule>
  </conditionalFormatting>
  <conditionalFormatting sqref="F322">
    <cfRule type="containsText" dxfId="360" priority="365" operator="containsText" text="noch offen">
      <formula>NOT(ISERROR(SEARCH("noch offen",F322)))</formula>
    </cfRule>
  </conditionalFormatting>
  <conditionalFormatting sqref="F322">
    <cfRule type="containsText" dxfId="359" priority="367" operator="containsText" text="umgesetzt">
      <formula>NOT(ISERROR(SEARCH("umgesetzt",F322)))</formula>
    </cfRule>
  </conditionalFormatting>
  <conditionalFormatting sqref="F322">
    <cfRule type="containsText" dxfId="358" priority="368" operator="containsText" text="zukünftiger Termin">
      <formula>NOT(ISERROR(SEARCH("zukünftiger Termin",F322)))</formula>
    </cfRule>
  </conditionalFormatting>
  <conditionalFormatting sqref="F322">
    <cfRule type="containsText" dxfId="357" priority="369" operator="containsText" text="zukünftiger Termin">
      <formula>NOT(ISERROR(SEARCH("zukünftiger Termin",F322)))</formula>
    </cfRule>
  </conditionalFormatting>
  <conditionalFormatting sqref="F322">
    <cfRule type="containsText" dxfId="356" priority="370" operator="containsText" text="zukünftiger Termin">
      <formula>NOT(ISERROR(SEARCH("zukünftiger Termin",F322)))</formula>
    </cfRule>
  </conditionalFormatting>
  <conditionalFormatting sqref="F322">
    <cfRule type="containsText" dxfId="355" priority="371" operator="containsText" text="in Umsetzung">
      <formula>NOT(ISERROR(SEARCH("in Umsetzung",F322)))</formula>
    </cfRule>
  </conditionalFormatting>
  <conditionalFormatting sqref="F324 F326 F328 F330 F332 F334 F336 F338 F340 F342 F344 F346 F348 F350">
    <cfRule type="containsText" dxfId="354" priority="350" operator="containsText" text="bisher nicht">
      <formula>NOT(ISERROR(SEARCH("bisher nicht",F324)))</formula>
    </cfRule>
  </conditionalFormatting>
  <conditionalFormatting sqref="F324 F326 F328 F330 F332 F334 F336 F338 F340 F342 F344 F346 F348 F350">
    <cfRule type="containsText" dxfId="353" priority="351" operator="containsText" text="umgesetzt">
      <formula>NOT(ISERROR(SEARCH("umgesetzt",F324)))</formula>
    </cfRule>
  </conditionalFormatting>
  <conditionalFormatting sqref="F324 F326 F328 F330 F332 F334 F336 F338 F340 F342 F344 F346 F348 F350">
    <cfRule type="containsText" dxfId="352" priority="352" operator="containsText" text="wird laufend umgesetzt">
      <formula>NOT(ISERROR(SEARCH("wird laufend umgesetzt",F324)))</formula>
    </cfRule>
  </conditionalFormatting>
  <conditionalFormatting sqref="F324 F326 F328 F330 F332 F334 F336 F338 F340 F342 F344 F346 F348 F350">
    <cfRule type="containsText" dxfId="351" priority="353" operator="containsText" text="Umsetzung nicht möglich">
      <formula>NOT(ISERROR(SEARCH("Umsetzung nicht möglich",F324)))</formula>
    </cfRule>
  </conditionalFormatting>
  <conditionalFormatting sqref="F324 F326 F328 F330 F332 F334 F336 F338 F340 F342 F344 F346 F348 F350">
    <cfRule type="containsText" dxfId="350" priority="354" operator="containsText" text="noch offen">
      <formula>NOT(ISERROR(SEARCH("noch offen",F324)))</formula>
    </cfRule>
  </conditionalFormatting>
  <conditionalFormatting sqref="F324 F326 F328 F330 F332 F334 F336 F338 F340 F342 F344 F346 F348 F350">
    <cfRule type="containsText" dxfId="349" priority="356" operator="containsText" text="umgesetzt">
      <formula>NOT(ISERROR(SEARCH("umgesetzt",F324)))</formula>
    </cfRule>
  </conditionalFormatting>
  <conditionalFormatting sqref="F324 F326 F328 F330 F332 F334 F336 F338 F340 F342 F344 F346 F348 F350">
    <cfRule type="containsText" dxfId="348" priority="357" operator="containsText" text="zukünftiger Termin">
      <formula>NOT(ISERROR(SEARCH("zukünftiger Termin",F324)))</formula>
    </cfRule>
  </conditionalFormatting>
  <conditionalFormatting sqref="F324 F326 F328 F330 F332 F334 F336 F338 F340 F342 F344 F346 F348 F350">
    <cfRule type="containsText" dxfId="347" priority="358" operator="containsText" text="zukünftiger Termin">
      <formula>NOT(ISERROR(SEARCH("zukünftiger Termin",F324)))</formula>
    </cfRule>
  </conditionalFormatting>
  <conditionalFormatting sqref="F324 F326 F328 F330 F332 F334 F336 F338 F340 F342 F344 F346 F348 F350">
    <cfRule type="containsText" dxfId="346" priority="359" operator="containsText" text="zukünftiger Termin">
      <formula>NOT(ISERROR(SEARCH("zukünftiger Termin",F324)))</formula>
    </cfRule>
  </conditionalFormatting>
  <conditionalFormatting sqref="F324 F326 F328 F330 F332 F334 F336 F338 F340 F342 F344 F346 F348 F350">
    <cfRule type="containsText" dxfId="345" priority="360" operator="containsText" text="in Umsetzung">
      <formula>NOT(ISERROR(SEARCH("in Umsetzung",F324)))</formula>
    </cfRule>
  </conditionalFormatting>
  <conditionalFormatting sqref="I58:Z61">
    <cfRule type="cellIs" dxfId="344" priority="349" operator="equal">
      <formula>0</formula>
    </cfRule>
  </conditionalFormatting>
  <conditionalFormatting sqref="F58 F60">
    <cfRule type="containsText" dxfId="343" priority="338" operator="containsText" text="bisher nicht">
      <formula>NOT(ISERROR(SEARCH("bisher nicht",F58)))</formula>
    </cfRule>
  </conditionalFormatting>
  <conditionalFormatting sqref="F58 F60">
    <cfRule type="containsText" dxfId="342" priority="339" operator="containsText" text="umgesetzt">
      <formula>NOT(ISERROR(SEARCH("umgesetzt",F58)))</formula>
    </cfRule>
  </conditionalFormatting>
  <conditionalFormatting sqref="F58 F60">
    <cfRule type="containsText" dxfId="341" priority="340" operator="containsText" text="wird laufend umgesetzt">
      <formula>NOT(ISERROR(SEARCH("wird laufend umgesetzt",F58)))</formula>
    </cfRule>
  </conditionalFormatting>
  <conditionalFormatting sqref="F58 F60">
    <cfRule type="containsText" dxfId="340" priority="341" operator="containsText" text="Umsetzung nicht möglich">
      <formula>NOT(ISERROR(SEARCH("Umsetzung nicht möglich",F58)))</formula>
    </cfRule>
  </conditionalFormatting>
  <conditionalFormatting sqref="F58 F60">
    <cfRule type="containsText" dxfId="339" priority="342" operator="containsText" text="noch offen">
      <formula>NOT(ISERROR(SEARCH("noch offen",F58)))</formula>
    </cfRule>
  </conditionalFormatting>
  <conditionalFormatting sqref="F58 F60">
    <cfRule type="containsText" dxfId="338" priority="344" operator="containsText" text="umgesetzt">
      <formula>NOT(ISERROR(SEARCH("umgesetzt",F58)))</formula>
    </cfRule>
  </conditionalFormatting>
  <conditionalFormatting sqref="F58 F60">
    <cfRule type="containsText" dxfId="337" priority="345" operator="containsText" text="zukünftiger Termin">
      <formula>NOT(ISERROR(SEARCH("zukünftiger Termin",F58)))</formula>
    </cfRule>
  </conditionalFormatting>
  <conditionalFormatting sqref="F58 F60">
    <cfRule type="containsText" dxfId="336" priority="346" operator="containsText" text="zukünftiger Termin">
      <formula>NOT(ISERROR(SEARCH("zukünftiger Termin",F58)))</formula>
    </cfRule>
  </conditionalFormatting>
  <conditionalFormatting sqref="F58 F60">
    <cfRule type="containsText" dxfId="335" priority="347" operator="containsText" text="zukünftiger Termin">
      <formula>NOT(ISERROR(SEARCH("zukünftiger Termin",F58)))</formula>
    </cfRule>
  </conditionalFormatting>
  <conditionalFormatting sqref="F58 F60">
    <cfRule type="containsText" dxfId="334" priority="348" operator="containsText" text="in Umsetzung">
      <formula>NOT(ISERROR(SEARCH("in Umsetzung",F58)))</formula>
    </cfRule>
  </conditionalFormatting>
  <conditionalFormatting sqref="F90">
    <cfRule type="containsText" dxfId="333" priority="326" operator="containsText" text="bisher nicht">
      <formula>NOT(ISERROR(SEARCH("bisher nicht",F90)))</formula>
    </cfRule>
  </conditionalFormatting>
  <conditionalFormatting sqref="F90">
    <cfRule type="containsText" dxfId="332" priority="327" operator="containsText" text="umgesetzt">
      <formula>NOT(ISERROR(SEARCH("umgesetzt",F90)))</formula>
    </cfRule>
  </conditionalFormatting>
  <conditionalFormatting sqref="F90">
    <cfRule type="containsText" dxfId="331" priority="328" operator="containsText" text="wird laufend umgesetzt">
      <formula>NOT(ISERROR(SEARCH("wird laufend umgesetzt",F90)))</formula>
    </cfRule>
  </conditionalFormatting>
  <conditionalFormatting sqref="F90">
    <cfRule type="containsText" dxfId="330" priority="329" operator="containsText" text="Umsetzung nicht möglich">
      <formula>NOT(ISERROR(SEARCH("Umsetzung nicht möglich",F90)))</formula>
    </cfRule>
  </conditionalFormatting>
  <conditionalFormatting sqref="F90">
    <cfRule type="containsText" dxfId="329" priority="330" operator="containsText" text="noch offen">
      <formula>NOT(ISERROR(SEARCH("noch offen",F90)))</formula>
    </cfRule>
  </conditionalFormatting>
  <conditionalFormatting sqref="F90">
    <cfRule type="containsText" dxfId="328" priority="332" operator="containsText" text="umgesetzt">
      <formula>NOT(ISERROR(SEARCH("umgesetzt",F90)))</formula>
    </cfRule>
  </conditionalFormatting>
  <conditionalFormatting sqref="F90">
    <cfRule type="containsText" dxfId="327" priority="333" operator="containsText" text="zukünftiger Termin">
      <formula>NOT(ISERROR(SEARCH("zukünftiger Termin",F90)))</formula>
    </cfRule>
  </conditionalFormatting>
  <conditionalFormatting sqref="F90">
    <cfRule type="containsText" dxfId="326" priority="334" operator="containsText" text="zukünftiger Termin">
      <formula>NOT(ISERROR(SEARCH("zukünftiger Termin",F90)))</formula>
    </cfRule>
  </conditionalFormatting>
  <conditionalFormatting sqref="F90">
    <cfRule type="containsText" dxfId="325" priority="335" operator="containsText" text="zukünftiger Termin">
      <formula>NOT(ISERROR(SEARCH("zukünftiger Termin",F90)))</formula>
    </cfRule>
  </conditionalFormatting>
  <conditionalFormatting sqref="F90">
    <cfRule type="containsText" dxfId="324" priority="336" operator="containsText" text="in Umsetzung">
      <formula>NOT(ISERROR(SEARCH("in Umsetzung",F90)))</formula>
    </cfRule>
  </conditionalFormatting>
  <conditionalFormatting sqref="I90:Z91">
    <cfRule type="cellIs" dxfId="323" priority="337" operator="equal">
      <formula>0</formula>
    </cfRule>
  </conditionalFormatting>
  <conditionalFormatting sqref="I166:O167">
    <cfRule type="cellIs" dxfId="322" priority="325" operator="equal">
      <formula>0</formula>
    </cfRule>
  </conditionalFormatting>
  <conditionalFormatting sqref="F166">
    <cfRule type="containsText" dxfId="321" priority="314" operator="containsText" text="bisher nicht">
      <formula>NOT(ISERROR(SEARCH("bisher nicht",F166)))</formula>
    </cfRule>
  </conditionalFormatting>
  <conditionalFormatting sqref="F166">
    <cfRule type="containsText" dxfId="320" priority="315" operator="containsText" text="umgesetzt">
      <formula>NOT(ISERROR(SEARCH("umgesetzt",F166)))</formula>
    </cfRule>
  </conditionalFormatting>
  <conditionalFormatting sqref="F166">
    <cfRule type="containsText" dxfId="319" priority="316" operator="containsText" text="wird laufend umgesetzt">
      <formula>NOT(ISERROR(SEARCH("wird laufend umgesetzt",F166)))</formula>
    </cfRule>
  </conditionalFormatting>
  <conditionalFormatting sqref="F166">
    <cfRule type="containsText" dxfId="318" priority="317" operator="containsText" text="Umsetzung nicht möglich">
      <formula>NOT(ISERROR(SEARCH("Umsetzung nicht möglich",F166)))</formula>
    </cfRule>
  </conditionalFormatting>
  <conditionalFormatting sqref="F166">
    <cfRule type="containsText" dxfId="317" priority="318" operator="containsText" text="noch offen">
      <formula>NOT(ISERROR(SEARCH("noch offen",F166)))</formula>
    </cfRule>
  </conditionalFormatting>
  <conditionalFormatting sqref="F166">
    <cfRule type="containsText" dxfId="316" priority="320" operator="containsText" text="umgesetzt">
      <formula>NOT(ISERROR(SEARCH("umgesetzt",F166)))</formula>
    </cfRule>
  </conditionalFormatting>
  <conditionalFormatting sqref="F166">
    <cfRule type="containsText" dxfId="315" priority="321" operator="containsText" text="zukünftiger Termin">
      <formula>NOT(ISERROR(SEARCH("zukünftiger Termin",F166)))</formula>
    </cfRule>
  </conditionalFormatting>
  <conditionalFormatting sqref="F166">
    <cfRule type="containsText" dxfId="314" priority="322" operator="containsText" text="zukünftiger Termin">
      <formula>NOT(ISERROR(SEARCH("zukünftiger Termin",F166)))</formula>
    </cfRule>
  </conditionalFormatting>
  <conditionalFormatting sqref="F166">
    <cfRule type="containsText" dxfId="313" priority="323" operator="containsText" text="zukünftiger Termin">
      <formula>NOT(ISERROR(SEARCH("zukünftiger Termin",F166)))</formula>
    </cfRule>
  </conditionalFormatting>
  <conditionalFormatting sqref="F166">
    <cfRule type="containsText" dxfId="312" priority="324" operator="containsText" text="in Umsetzung">
      <formula>NOT(ISERROR(SEARCH("in Umsetzung",F166)))</formula>
    </cfRule>
  </conditionalFormatting>
  <conditionalFormatting sqref="I168:O169">
    <cfRule type="cellIs" dxfId="311" priority="313" operator="equal">
      <formula>0</formula>
    </cfRule>
  </conditionalFormatting>
  <conditionalFormatting sqref="F168">
    <cfRule type="containsText" dxfId="310" priority="302" operator="containsText" text="bisher nicht">
      <formula>NOT(ISERROR(SEARCH("bisher nicht",F168)))</formula>
    </cfRule>
  </conditionalFormatting>
  <conditionalFormatting sqref="F168">
    <cfRule type="containsText" dxfId="309" priority="303" operator="containsText" text="umgesetzt">
      <formula>NOT(ISERROR(SEARCH("umgesetzt",F168)))</formula>
    </cfRule>
  </conditionalFormatting>
  <conditionalFormatting sqref="F168">
    <cfRule type="containsText" dxfId="308" priority="304" operator="containsText" text="wird laufend umgesetzt">
      <formula>NOT(ISERROR(SEARCH("wird laufend umgesetzt",F168)))</formula>
    </cfRule>
  </conditionalFormatting>
  <conditionalFormatting sqref="F168">
    <cfRule type="containsText" dxfId="307" priority="305" operator="containsText" text="Umsetzung nicht möglich">
      <formula>NOT(ISERROR(SEARCH("Umsetzung nicht möglich",F168)))</formula>
    </cfRule>
  </conditionalFormatting>
  <conditionalFormatting sqref="F168">
    <cfRule type="containsText" dxfId="306" priority="306" operator="containsText" text="noch offen">
      <formula>NOT(ISERROR(SEARCH("noch offen",F168)))</formula>
    </cfRule>
  </conditionalFormatting>
  <conditionalFormatting sqref="F168">
    <cfRule type="containsText" dxfId="305" priority="308" operator="containsText" text="umgesetzt">
      <formula>NOT(ISERROR(SEARCH("umgesetzt",F168)))</formula>
    </cfRule>
  </conditionalFormatting>
  <conditionalFormatting sqref="F168">
    <cfRule type="containsText" dxfId="304" priority="309" operator="containsText" text="zukünftiger Termin">
      <formula>NOT(ISERROR(SEARCH("zukünftiger Termin",F168)))</formula>
    </cfRule>
  </conditionalFormatting>
  <conditionalFormatting sqref="F168">
    <cfRule type="containsText" dxfId="303" priority="310" operator="containsText" text="zukünftiger Termin">
      <formula>NOT(ISERROR(SEARCH("zukünftiger Termin",F168)))</formula>
    </cfRule>
  </conditionalFormatting>
  <conditionalFormatting sqref="F168">
    <cfRule type="containsText" dxfId="302" priority="311" operator="containsText" text="zukünftiger Termin">
      <formula>NOT(ISERROR(SEARCH("zukünftiger Termin",F168)))</formula>
    </cfRule>
  </conditionalFormatting>
  <conditionalFormatting sqref="F168">
    <cfRule type="containsText" dxfId="301" priority="312" operator="containsText" text="in Umsetzung">
      <formula>NOT(ISERROR(SEARCH("in Umsetzung",F168)))</formula>
    </cfRule>
  </conditionalFormatting>
  <conditionalFormatting sqref="I170:O171">
    <cfRule type="cellIs" dxfId="300" priority="301" operator="equal">
      <formula>0</formula>
    </cfRule>
  </conditionalFormatting>
  <conditionalFormatting sqref="F170">
    <cfRule type="containsText" dxfId="299" priority="290" operator="containsText" text="bisher nicht">
      <formula>NOT(ISERROR(SEARCH("bisher nicht",F170)))</formula>
    </cfRule>
  </conditionalFormatting>
  <conditionalFormatting sqref="F170">
    <cfRule type="containsText" dxfId="298" priority="291" operator="containsText" text="umgesetzt">
      <formula>NOT(ISERROR(SEARCH("umgesetzt",F170)))</formula>
    </cfRule>
  </conditionalFormatting>
  <conditionalFormatting sqref="F170">
    <cfRule type="containsText" dxfId="297" priority="292" operator="containsText" text="wird laufend umgesetzt">
      <formula>NOT(ISERROR(SEARCH("wird laufend umgesetzt",F170)))</formula>
    </cfRule>
  </conditionalFormatting>
  <conditionalFormatting sqref="F170">
    <cfRule type="containsText" dxfId="296" priority="293" operator="containsText" text="Umsetzung nicht möglich">
      <formula>NOT(ISERROR(SEARCH("Umsetzung nicht möglich",F170)))</formula>
    </cfRule>
  </conditionalFormatting>
  <conditionalFormatting sqref="F170">
    <cfRule type="containsText" dxfId="295" priority="294" operator="containsText" text="noch offen">
      <formula>NOT(ISERROR(SEARCH("noch offen",F170)))</formula>
    </cfRule>
  </conditionalFormatting>
  <conditionalFormatting sqref="F170">
    <cfRule type="containsText" dxfId="294" priority="296" operator="containsText" text="umgesetzt">
      <formula>NOT(ISERROR(SEARCH("umgesetzt",F170)))</formula>
    </cfRule>
  </conditionalFormatting>
  <conditionalFormatting sqref="F170">
    <cfRule type="containsText" dxfId="293" priority="297" operator="containsText" text="zukünftiger Termin">
      <formula>NOT(ISERROR(SEARCH("zukünftiger Termin",F170)))</formula>
    </cfRule>
  </conditionalFormatting>
  <conditionalFormatting sqref="F170">
    <cfRule type="containsText" dxfId="292" priority="298" operator="containsText" text="zukünftiger Termin">
      <formula>NOT(ISERROR(SEARCH("zukünftiger Termin",F170)))</formula>
    </cfRule>
  </conditionalFormatting>
  <conditionalFormatting sqref="F170">
    <cfRule type="containsText" dxfId="291" priority="299" operator="containsText" text="zukünftiger Termin">
      <formula>NOT(ISERROR(SEARCH("zukünftiger Termin",F170)))</formula>
    </cfRule>
  </conditionalFormatting>
  <conditionalFormatting sqref="F170">
    <cfRule type="containsText" dxfId="290" priority="300" operator="containsText" text="in Umsetzung">
      <formula>NOT(ISERROR(SEARCH("in Umsetzung",F170)))</formula>
    </cfRule>
  </conditionalFormatting>
  <conditionalFormatting sqref="I172:O173">
    <cfRule type="cellIs" dxfId="289" priority="289" operator="equal">
      <formula>0</formula>
    </cfRule>
  </conditionalFormatting>
  <conditionalFormatting sqref="F172">
    <cfRule type="containsText" dxfId="288" priority="278" operator="containsText" text="bisher nicht">
      <formula>NOT(ISERROR(SEARCH("bisher nicht",F172)))</formula>
    </cfRule>
  </conditionalFormatting>
  <conditionalFormatting sqref="F172">
    <cfRule type="containsText" dxfId="287" priority="279" operator="containsText" text="umgesetzt">
      <formula>NOT(ISERROR(SEARCH("umgesetzt",F172)))</formula>
    </cfRule>
  </conditionalFormatting>
  <conditionalFormatting sqref="F172">
    <cfRule type="containsText" dxfId="286" priority="280" operator="containsText" text="wird laufend umgesetzt">
      <formula>NOT(ISERROR(SEARCH("wird laufend umgesetzt",F172)))</formula>
    </cfRule>
  </conditionalFormatting>
  <conditionalFormatting sqref="F172">
    <cfRule type="containsText" dxfId="285" priority="281" operator="containsText" text="Umsetzung nicht möglich">
      <formula>NOT(ISERROR(SEARCH("Umsetzung nicht möglich",F172)))</formula>
    </cfRule>
  </conditionalFormatting>
  <conditionalFormatting sqref="F172">
    <cfRule type="containsText" dxfId="284" priority="282" operator="containsText" text="noch offen">
      <formula>NOT(ISERROR(SEARCH("noch offen",F172)))</formula>
    </cfRule>
  </conditionalFormatting>
  <conditionalFormatting sqref="F172">
    <cfRule type="containsText" dxfId="283" priority="284" operator="containsText" text="umgesetzt">
      <formula>NOT(ISERROR(SEARCH("umgesetzt",F172)))</formula>
    </cfRule>
  </conditionalFormatting>
  <conditionalFormatting sqref="F172">
    <cfRule type="containsText" dxfId="282" priority="285" operator="containsText" text="zukünftiger Termin">
      <formula>NOT(ISERROR(SEARCH("zukünftiger Termin",F172)))</formula>
    </cfRule>
  </conditionalFormatting>
  <conditionalFormatting sqref="F172">
    <cfRule type="containsText" dxfId="281" priority="286" operator="containsText" text="zukünftiger Termin">
      <formula>NOT(ISERROR(SEARCH("zukünftiger Termin",F172)))</formula>
    </cfRule>
  </conditionalFormatting>
  <conditionalFormatting sqref="F172">
    <cfRule type="containsText" dxfId="280" priority="287" operator="containsText" text="zukünftiger Termin">
      <formula>NOT(ISERROR(SEARCH("zukünftiger Termin",F172)))</formula>
    </cfRule>
  </conditionalFormatting>
  <conditionalFormatting sqref="F172">
    <cfRule type="containsText" dxfId="279" priority="288" operator="containsText" text="in Umsetzung">
      <formula>NOT(ISERROR(SEARCH("in Umsetzung",F172)))</formula>
    </cfRule>
  </conditionalFormatting>
  <conditionalFormatting sqref="I174:O175">
    <cfRule type="cellIs" dxfId="278" priority="277" operator="equal">
      <formula>0</formula>
    </cfRule>
  </conditionalFormatting>
  <conditionalFormatting sqref="F174">
    <cfRule type="containsText" dxfId="277" priority="266" operator="containsText" text="bisher nicht">
      <formula>NOT(ISERROR(SEARCH("bisher nicht",F174)))</formula>
    </cfRule>
  </conditionalFormatting>
  <conditionalFormatting sqref="F174">
    <cfRule type="containsText" dxfId="276" priority="267" operator="containsText" text="umgesetzt">
      <formula>NOT(ISERROR(SEARCH("umgesetzt",F174)))</formula>
    </cfRule>
  </conditionalFormatting>
  <conditionalFormatting sqref="F174">
    <cfRule type="containsText" dxfId="275" priority="268" operator="containsText" text="wird laufend umgesetzt">
      <formula>NOT(ISERROR(SEARCH("wird laufend umgesetzt",F174)))</formula>
    </cfRule>
  </conditionalFormatting>
  <conditionalFormatting sqref="F174">
    <cfRule type="containsText" dxfId="274" priority="269" operator="containsText" text="Umsetzung nicht möglich">
      <formula>NOT(ISERROR(SEARCH("Umsetzung nicht möglich",F174)))</formula>
    </cfRule>
  </conditionalFormatting>
  <conditionalFormatting sqref="F174">
    <cfRule type="containsText" dxfId="273" priority="270" operator="containsText" text="noch offen">
      <formula>NOT(ISERROR(SEARCH("noch offen",F174)))</formula>
    </cfRule>
  </conditionalFormatting>
  <conditionalFormatting sqref="F174">
    <cfRule type="containsText" dxfId="272" priority="272" operator="containsText" text="umgesetzt">
      <formula>NOT(ISERROR(SEARCH("umgesetzt",F174)))</formula>
    </cfRule>
  </conditionalFormatting>
  <conditionalFormatting sqref="F174">
    <cfRule type="containsText" dxfId="271" priority="273" operator="containsText" text="zukünftiger Termin">
      <formula>NOT(ISERROR(SEARCH("zukünftiger Termin",F174)))</formula>
    </cfRule>
  </conditionalFormatting>
  <conditionalFormatting sqref="F174">
    <cfRule type="containsText" dxfId="270" priority="274" operator="containsText" text="zukünftiger Termin">
      <formula>NOT(ISERROR(SEARCH("zukünftiger Termin",F174)))</formula>
    </cfRule>
  </conditionalFormatting>
  <conditionalFormatting sqref="F174">
    <cfRule type="containsText" dxfId="269" priority="275" operator="containsText" text="zukünftiger Termin">
      <formula>NOT(ISERROR(SEARCH("zukünftiger Termin",F174)))</formula>
    </cfRule>
  </conditionalFormatting>
  <conditionalFormatting sqref="F174">
    <cfRule type="containsText" dxfId="268" priority="276" operator="containsText" text="in Umsetzung">
      <formula>NOT(ISERROR(SEARCH("in Umsetzung",F174)))</formula>
    </cfRule>
  </conditionalFormatting>
  <conditionalFormatting sqref="I176:O177">
    <cfRule type="cellIs" dxfId="267" priority="265" operator="equal">
      <formula>0</formula>
    </cfRule>
  </conditionalFormatting>
  <conditionalFormatting sqref="F176">
    <cfRule type="containsText" dxfId="266" priority="254" operator="containsText" text="bisher nicht">
      <formula>NOT(ISERROR(SEARCH("bisher nicht",F176)))</formula>
    </cfRule>
  </conditionalFormatting>
  <conditionalFormatting sqref="F176">
    <cfRule type="containsText" dxfId="265" priority="255" operator="containsText" text="umgesetzt">
      <formula>NOT(ISERROR(SEARCH("umgesetzt",F176)))</formula>
    </cfRule>
  </conditionalFormatting>
  <conditionalFormatting sqref="F176">
    <cfRule type="containsText" dxfId="264" priority="256" operator="containsText" text="wird laufend umgesetzt">
      <formula>NOT(ISERROR(SEARCH("wird laufend umgesetzt",F176)))</formula>
    </cfRule>
  </conditionalFormatting>
  <conditionalFormatting sqref="F176">
    <cfRule type="containsText" dxfId="263" priority="257" operator="containsText" text="Umsetzung nicht möglich">
      <formula>NOT(ISERROR(SEARCH("Umsetzung nicht möglich",F176)))</formula>
    </cfRule>
  </conditionalFormatting>
  <conditionalFormatting sqref="F176">
    <cfRule type="containsText" dxfId="262" priority="258" operator="containsText" text="noch offen">
      <formula>NOT(ISERROR(SEARCH("noch offen",F176)))</formula>
    </cfRule>
  </conditionalFormatting>
  <conditionalFormatting sqref="F176">
    <cfRule type="containsText" dxfId="261" priority="260" operator="containsText" text="umgesetzt">
      <formula>NOT(ISERROR(SEARCH("umgesetzt",F176)))</formula>
    </cfRule>
  </conditionalFormatting>
  <conditionalFormatting sqref="F176">
    <cfRule type="containsText" dxfId="260" priority="261" operator="containsText" text="zukünftiger Termin">
      <formula>NOT(ISERROR(SEARCH("zukünftiger Termin",F176)))</formula>
    </cfRule>
  </conditionalFormatting>
  <conditionalFormatting sqref="F176">
    <cfRule type="containsText" dxfId="259" priority="262" operator="containsText" text="zukünftiger Termin">
      <formula>NOT(ISERROR(SEARCH("zukünftiger Termin",F176)))</formula>
    </cfRule>
  </conditionalFormatting>
  <conditionalFormatting sqref="F176">
    <cfRule type="containsText" dxfId="258" priority="263" operator="containsText" text="zukünftiger Termin">
      <formula>NOT(ISERROR(SEARCH("zukünftiger Termin",F176)))</formula>
    </cfRule>
  </conditionalFormatting>
  <conditionalFormatting sqref="F176">
    <cfRule type="containsText" dxfId="257" priority="264" operator="containsText" text="in Umsetzung">
      <formula>NOT(ISERROR(SEARCH("in Umsetzung",F176)))</formula>
    </cfRule>
  </conditionalFormatting>
  <conditionalFormatting sqref="I178:O179">
    <cfRule type="cellIs" dxfId="256" priority="253" operator="equal">
      <formula>0</formula>
    </cfRule>
  </conditionalFormatting>
  <conditionalFormatting sqref="F178">
    <cfRule type="containsText" dxfId="255" priority="242" operator="containsText" text="bisher nicht">
      <formula>NOT(ISERROR(SEARCH("bisher nicht",F178)))</formula>
    </cfRule>
  </conditionalFormatting>
  <conditionalFormatting sqref="F178">
    <cfRule type="containsText" dxfId="254" priority="243" operator="containsText" text="umgesetzt">
      <formula>NOT(ISERROR(SEARCH("umgesetzt",F178)))</formula>
    </cfRule>
  </conditionalFormatting>
  <conditionalFormatting sqref="F178">
    <cfRule type="containsText" dxfId="253" priority="244" operator="containsText" text="wird laufend umgesetzt">
      <formula>NOT(ISERROR(SEARCH("wird laufend umgesetzt",F178)))</formula>
    </cfRule>
  </conditionalFormatting>
  <conditionalFormatting sqref="F178">
    <cfRule type="containsText" dxfId="252" priority="245" operator="containsText" text="Umsetzung nicht möglich">
      <formula>NOT(ISERROR(SEARCH("Umsetzung nicht möglich",F178)))</formula>
    </cfRule>
  </conditionalFormatting>
  <conditionalFormatting sqref="F178">
    <cfRule type="containsText" dxfId="251" priority="246" operator="containsText" text="noch offen">
      <formula>NOT(ISERROR(SEARCH("noch offen",F178)))</formula>
    </cfRule>
  </conditionalFormatting>
  <conditionalFormatting sqref="F178">
    <cfRule type="containsText" dxfId="250" priority="248" operator="containsText" text="umgesetzt">
      <formula>NOT(ISERROR(SEARCH("umgesetzt",F178)))</formula>
    </cfRule>
  </conditionalFormatting>
  <conditionalFormatting sqref="F178">
    <cfRule type="containsText" dxfId="249" priority="249" operator="containsText" text="zukünftiger Termin">
      <formula>NOT(ISERROR(SEARCH("zukünftiger Termin",F178)))</formula>
    </cfRule>
  </conditionalFormatting>
  <conditionalFormatting sqref="F178">
    <cfRule type="containsText" dxfId="248" priority="250" operator="containsText" text="zukünftiger Termin">
      <formula>NOT(ISERROR(SEARCH("zukünftiger Termin",F178)))</formula>
    </cfRule>
  </conditionalFormatting>
  <conditionalFormatting sqref="F178">
    <cfRule type="containsText" dxfId="247" priority="251" operator="containsText" text="zukünftiger Termin">
      <formula>NOT(ISERROR(SEARCH("zukünftiger Termin",F178)))</formula>
    </cfRule>
  </conditionalFormatting>
  <conditionalFormatting sqref="F178">
    <cfRule type="containsText" dxfId="246" priority="252" operator="containsText" text="in Umsetzung">
      <formula>NOT(ISERROR(SEARCH("in Umsetzung",F178)))</formula>
    </cfRule>
  </conditionalFormatting>
  <conditionalFormatting sqref="I180:O181">
    <cfRule type="cellIs" dxfId="245" priority="241" operator="equal">
      <formula>0</formula>
    </cfRule>
  </conditionalFormatting>
  <conditionalFormatting sqref="F180">
    <cfRule type="containsText" dxfId="244" priority="230" operator="containsText" text="bisher nicht">
      <formula>NOT(ISERROR(SEARCH("bisher nicht",F180)))</formula>
    </cfRule>
  </conditionalFormatting>
  <conditionalFormatting sqref="F180">
    <cfRule type="containsText" dxfId="243" priority="231" operator="containsText" text="umgesetzt">
      <formula>NOT(ISERROR(SEARCH("umgesetzt",F180)))</formula>
    </cfRule>
  </conditionalFormatting>
  <conditionalFormatting sqref="F180">
    <cfRule type="containsText" dxfId="242" priority="232" operator="containsText" text="wird laufend umgesetzt">
      <formula>NOT(ISERROR(SEARCH("wird laufend umgesetzt",F180)))</formula>
    </cfRule>
  </conditionalFormatting>
  <conditionalFormatting sqref="F180">
    <cfRule type="containsText" dxfId="241" priority="233" operator="containsText" text="Umsetzung nicht möglich">
      <formula>NOT(ISERROR(SEARCH("Umsetzung nicht möglich",F180)))</formula>
    </cfRule>
  </conditionalFormatting>
  <conditionalFormatting sqref="F180">
    <cfRule type="containsText" dxfId="240" priority="234" operator="containsText" text="noch offen">
      <formula>NOT(ISERROR(SEARCH("noch offen",F180)))</formula>
    </cfRule>
  </conditionalFormatting>
  <conditionalFormatting sqref="F180">
    <cfRule type="containsText" dxfId="239" priority="236" operator="containsText" text="umgesetzt">
      <formula>NOT(ISERROR(SEARCH("umgesetzt",F180)))</formula>
    </cfRule>
  </conditionalFormatting>
  <conditionalFormatting sqref="F180">
    <cfRule type="containsText" dxfId="238" priority="237" operator="containsText" text="zukünftiger Termin">
      <formula>NOT(ISERROR(SEARCH("zukünftiger Termin",F180)))</formula>
    </cfRule>
  </conditionalFormatting>
  <conditionalFormatting sqref="F180">
    <cfRule type="containsText" dxfId="237" priority="238" operator="containsText" text="zukünftiger Termin">
      <formula>NOT(ISERROR(SEARCH("zukünftiger Termin",F180)))</formula>
    </cfRule>
  </conditionalFormatting>
  <conditionalFormatting sqref="F180">
    <cfRule type="containsText" dxfId="236" priority="239" operator="containsText" text="zukünftiger Termin">
      <formula>NOT(ISERROR(SEARCH("zukünftiger Termin",F180)))</formula>
    </cfRule>
  </conditionalFormatting>
  <conditionalFormatting sqref="F180">
    <cfRule type="containsText" dxfId="235" priority="240" operator="containsText" text="in Umsetzung">
      <formula>NOT(ISERROR(SEARCH("in Umsetzung",F180)))</formula>
    </cfRule>
  </conditionalFormatting>
  <conditionalFormatting sqref="I182:O183">
    <cfRule type="cellIs" dxfId="234" priority="229" operator="equal">
      <formula>0</formula>
    </cfRule>
  </conditionalFormatting>
  <conditionalFormatting sqref="F182">
    <cfRule type="containsText" dxfId="233" priority="218" operator="containsText" text="bisher nicht">
      <formula>NOT(ISERROR(SEARCH("bisher nicht",F182)))</formula>
    </cfRule>
  </conditionalFormatting>
  <conditionalFormatting sqref="F182">
    <cfRule type="containsText" dxfId="232" priority="219" operator="containsText" text="umgesetzt">
      <formula>NOT(ISERROR(SEARCH("umgesetzt",F182)))</formula>
    </cfRule>
  </conditionalFormatting>
  <conditionalFormatting sqref="F182">
    <cfRule type="containsText" dxfId="231" priority="220" operator="containsText" text="wird laufend umgesetzt">
      <formula>NOT(ISERROR(SEARCH("wird laufend umgesetzt",F182)))</formula>
    </cfRule>
  </conditionalFormatting>
  <conditionalFormatting sqref="F182">
    <cfRule type="containsText" dxfId="230" priority="221" operator="containsText" text="Umsetzung nicht möglich">
      <formula>NOT(ISERROR(SEARCH("Umsetzung nicht möglich",F182)))</formula>
    </cfRule>
  </conditionalFormatting>
  <conditionalFormatting sqref="F182">
    <cfRule type="containsText" dxfId="229" priority="222" operator="containsText" text="noch offen">
      <formula>NOT(ISERROR(SEARCH("noch offen",F182)))</formula>
    </cfRule>
  </conditionalFormatting>
  <conditionalFormatting sqref="F182">
    <cfRule type="containsText" dxfId="228" priority="224" operator="containsText" text="umgesetzt">
      <formula>NOT(ISERROR(SEARCH("umgesetzt",F182)))</formula>
    </cfRule>
  </conditionalFormatting>
  <conditionalFormatting sqref="F182">
    <cfRule type="containsText" dxfId="227" priority="225" operator="containsText" text="zukünftiger Termin">
      <formula>NOT(ISERROR(SEARCH("zukünftiger Termin",F182)))</formula>
    </cfRule>
  </conditionalFormatting>
  <conditionalFormatting sqref="F182">
    <cfRule type="containsText" dxfId="226" priority="226" operator="containsText" text="zukünftiger Termin">
      <formula>NOT(ISERROR(SEARCH("zukünftiger Termin",F182)))</formula>
    </cfRule>
  </conditionalFormatting>
  <conditionalFormatting sqref="F182">
    <cfRule type="containsText" dxfId="225" priority="227" operator="containsText" text="zukünftiger Termin">
      <formula>NOT(ISERROR(SEARCH("zukünftiger Termin",F182)))</formula>
    </cfRule>
  </conditionalFormatting>
  <conditionalFormatting sqref="F182">
    <cfRule type="containsText" dxfId="224" priority="228" operator="containsText" text="in Umsetzung">
      <formula>NOT(ISERROR(SEARCH("in Umsetzung",F182)))</formula>
    </cfRule>
  </conditionalFormatting>
  <conditionalFormatting sqref="I192:O193">
    <cfRule type="cellIs" dxfId="223" priority="217" operator="equal">
      <formula>0</formula>
    </cfRule>
  </conditionalFormatting>
  <conditionalFormatting sqref="F192">
    <cfRule type="containsText" dxfId="222" priority="206" operator="containsText" text="bisher nicht">
      <formula>NOT(ISERROR(SEARCH("bisher nicht",F192)))</formula>
    </cfRule>
  </conditionalFormatting>
  <conditionalFormatting sqref="F192">
    <cfRule type="containsText" dxfId="221" priority="207" operator="containsText" text="umgesetzt">
      <formula>NOT(ISERROR(SEARCH("umgesetzt",F192)))</formula>
    </cfRule>
  </conditionalFormatting>
  <conditionalFormatting sqref="F192">
    <cfRule type="containsText" dxfId="220" priority="208" operator="containsText" text="wird laufend umgesetzt">
      <formula>NOT(ISERROR(SEARCH("wird laufend umgesetzt",F192)))</formula>
    </cfRule>
  </conditionalFormatting>
  <conditionalFormatting sqref="F192">
    <cfRule type="containsText" dxfId="219" priority="209" operator="containsText" text="Umsetzung nicht möglich">
      <formula>NOT(ISERROR(SEARCH("Umsetzung nicht möglich",F192)))</formula>
    </cfRule>
  </conditionalFormatting>
  <conditionalFormatting sqref="F192">
    <cfRule type="containsText" dxfId="218" priority="210" operator="containsText" text="noch offen">
      <formula>NOT(ISERROR(SEARCH("noch offen",F192)))</formula>
    </cfRule>
  </conditionalFormatting>
  <conditionalFormatting sqref="F192">
    <cfRule type="containsText" dxfId="217" priority="212" operator="containsText" text="umgesetzt">
      <formula>NOT(ISERROR(SEARCH("umgesetzt",F192)))</formula>
    </cfRule>
  </conditionalFormatting>
  <conditionalFormatting sqref="F192">
    <cfRule type="containsText" dxfId="216" priority="213" operator="containsText" text="zukünftiger Termin">
      <formula>NOT(ISERROR(SEARCH("zukünftiger Termin",F192)))</formula>
    </cfRule>
  </conditionalFormatting>
  <conditionalFormatting sqref="F192">
    <cfRule type="containsText" dxfId="215" priority="214" operator="containsText" text="zukünftiger Termin">
      <formula>NOT(ISERROR(SEARCH("zukünftiger Termin",F192)))</formula>
    </cfRule>
  </conditionalFormatting>
  <conditionalFormatting sqref="F192">
    <cfRule type="containsText" dxfId="214" priority="215" operator="containsText" text="zukünftiger Termin">
      <formula>NOT(ISERROR(SEARCH("zukünftiger Termin",F192)))</formula>
    </cfRule>
  </conditionalFormatting>
  <conditionalFormatting sqref="F192">
    <cfRule type="containsText" dxfId="213" priority="216" operator="containsText" text="in Umsetzung">
      <formula>NOT(ISERROR(SEARCH("in Umsetzung",F192)))</formula>
    </cfRule>
  </conditionalFormatting>
  <conditionalFormatting sqref="I194:O195">
    <cfRule type="cellIs" dxfId="212" priority="205" operator="equal">
      <formula>0</formula>
    </cfRule>
  </conditionalFormatting>
  <conditionalFormatting sqref="F194">
    <cfRule type="containsText" dxfId="211" priority="194" operator="containsText" text="bisher nicht">
      <formula>NOT(ISERROR(SEARCH("bisher nicht",F194)))</formula>
    </cfRule>
  </conditionalFormatting>
  <conditionalFormatting sqref="F194">
    <cfRule type="containsText" dxfId="210" priority="195" operator="containsText" text="umgesetzt">
      <formula>NOT(ISERROR(SEARCH("umgesetzt",F194)))</formula>
    </cfRule>
  </conditionalFormatting>
  <conditionalFormatting sqref="F194">
    <cfRule type="containsText" dxfId="209" priority="196" operator="containsText" text="wird laufend umgesetzt">
      <formula>NOT(ISERROR(SEARCH("wird laufend umgesetzt",F194)))</formula>
    </cfRule>
  </conditionalFormatting>
  <conditionalFormatting sqref="F194">
    <cfRule type="containsText" dxfId="208" priority="197" operator="containsText" text="Umsetzung nicht möglich">
      <formula>NOT(ISERROR(SEARCH("Umsetzung nicht möglich",F194)))</formula>
    </cfRule>
  </conditionalFormatting>
  <conditionalFormatting sqref="F194">
    <cfRule type="containsText" dxfId="207" priority="198" operator="containsText" text="noch offen">
      <formula>NOT(ISERROR(SEARCH("noch offen",F194)))</formula>
    </cfRule>
  </conditionalFormatting>
  <conditionalFormatting sqref="F194">
    <cfRule type="containsText" dxfId="206" priority="200" operator="containsText" text="umgesetzt">
      <formula>NOT(ISERROR(SEARCH("umgesetzt",F194)))</formula>
    </cfRule>
  </conditionalFormatting>
  <conditionalFormatting sqref="F194">
    <cfRule type="containsText" dxfId="205" priority="201" operator="containsText" text="zukünftiger Termin">
      <formula>NOT(ISERROR(SEARCH("zukünftiger Termin",F194)))</formula>
    </cfRule>
  </conditionalFormatting>
  <conditionalFormatting sqref="F194">
    <cfRule type="containsText" dxfId="204" priority="202" operator="containsText" text="zukünftiger Termin">
      <formula>NOT(ISERROR(SEARCH("zukünftiger Termin",F194)))</formula>
    </cfRule>
  </conditionalFormatting>
  <conditionalFormatting sqref="F194">
    <cfRule type="containsText" dxfId="203" priority="203" operator="containsText" text="zukünftiger Termin">
      <formula>NOT(ISERROR(SEARCH("zukünftiger Termin",F194)))</formula>
    </cfRule>
  </conditionalFormatting>
  <conditionalFormatting sqref="F194">
    <cfRule type="containsText" dxfId="202" priority="204" operator="containsText" text="in Umsetzung">
      <formula>NOT(ISERROR(SEARCH("in Umsetzung",F194)))</formula>
    </cfRule>
  </conditionalFormatting>
  <conditionalFormatting sqref="I196:O197">
    <cfRule type="cellIs" dxfId="201" priority="193" operator="equal">
      <formula>0</formula>
    </cfRule>
  </conditionalFormatting>
  <conditionalFormatting sqref="F196">
    <cfRule type="containsText" dxfId="200" priority="182" operator="containsText" text="bisher nicht">
      <formula>NOT(ISERROR(SEARCH("bisher nicht",F196)))</formula>
    </cfRule>
  </conditionalFormatting>
  <conditionalFormatting sqref="F196">
    <cfRule type="containsText" dxfId="199" priority="183" operator="containsText" text="umgesetzt">
      <formula>NOT(ISERROR(SEARCH("umgesetzt",F196)))</formula>
    </cfRule>
  </conditionalFormatting>
  <conditionalFormatting sqref="F196">
    <cfRule type="containsText" dxfId="198" priority="184" operator="containsText" text="wird laufend umgesetzt">
      <formula>NOT(ISERROR(SEARCH("wird laufend umgesetzt",F196)))</formula>
    </cfRule>
  </conditionalFormatting>
  <conditionalFormatting sqref="F196">
    <cfRule type="containsText" dxfId="197" priority="185" operator="containsText" text="Umsetzung nicht möglich">
      <formula>NOT(ISERROR(SEARCH("Umsetzung nicht möglich",F196)))</formula>
    </cfRule>
  </conditionalFormatting>
  <conditionalFormatting sqref="F196">
    <cfRule type="containsText" dxfId="196" priority="186" operator="containsText" text="noch offen">
      <formula>NOT(ISERROR(SEARCH("noch offen",F196)))</formula>
    </cfRule>
  </conditionalFormatting>
  <conditionalFormatting sqref="F196">
    <cfRule type="containsText" dxfId="195" priority="188" operator="containsText" text="umgesetzt">
      <formula>NOT(ISERROR(SEARCH("umgesetzt",F196)))</formula>
    </cfRule>
  </conditionalFormatting>
  <conditionalFormatting sqref="F196">
    <cfRule type="containsText" dxfId="194" priority="189" operator="containsText" text="zukünftiger Termin">
      <formula>NOT(ISERROR(SEARCH("zukünftiger Termin",F196)))</formula>
    </cfRule>
  </conditionalFormatting>
  <conditionalFormatting sqref="F196">
    <cfRule type="containsText" dxfId="193" priority="190" operator="containsText" text="zukünftiger Termin">
      <formula>NOT(ISERROR(SEARCH("zukünftiger Termin",F196)))</formula>
    </cfRule>
  </conditionalFormatting>
  <conditionalFormatting sqref="F196">
    <cfRule type="containsText" dxfId="192" priority="191" operator="containsText" text="zukünftiger Termin">
      <formula>NOT(ISERROR(SEARCH("zukünftiger Termin",F196)))</formula>
    </cfRule>
  </conditionalFormatting>
  <conditionalFormatting sqref="F196">
    <cfRule type="containsText" dxfId="191" priority="192" operator="containsText" text="in Umsetzung">
      <formula>NOT(ISERROR(SEARCH("in Umsetzung",F196)))</formula>
    </cfRule>
  </conditionalFormatting>
  <conditionalFormatting sqref="F62">
    <cfRule type="containsText" priority="175" operator="containsText" text="umgesetzt">
      <formula>NOT(ISERROR(SEARCH("umgesetzt",F62)))</formula>
    </cfRule>
  </conditionalFormatting>
  <conditionalFormatting sqref="F62">
    <cfRule type="containsText" dxfId="190" priority="170" operator="containsText" text="bisher nicht">
      <formula>NOT(ISERROR(SEARCH("bisher nicht",F62)))</formula>
    </cfRule>
  </conditionalFormatting>
  <conditionalFormatting sqref="F62">
    <cfRule type="containsText" dxfId="189" priority="171" operator="containsText" text="umgesetzt">
      <formula>NOT(ISERROR(SEARCH("umgesetzt",F62)))</formula>
    </cfRule>
  </conditionalFormatting>
  <conditionalFormatting sqref="F62">
    <cfRule type="containsText" dxfId="188" priority="172" operator="containsText" text="wird laufend umgesetzt">
      <formula>NOT(ISERROR(SEARCH("wird laufend umgesetzt",F62)))</formula>
    </cfRule>
  </conditionalFormatting>
  <conditionalFormatting sqref="F62">
    <cfRule type="containsText" dxfId="187" priority="173" operator="containsText" text="Umsetzung nicht möglich">
      <formula>NOT(ISERROR(SEARCH("Umsetzung nicht möglich",F62)))</formula>
    </cfRule>
  </conditionalFormatting>
  <conditionalFormatting sqref="F62">
    <cfRule type="containsText" dxfId="186" priority="174" operator="containsText" text="noch offen">
      <formula>NOT(ISERROR(SEARCH("noch offen",F62)))</formula>
    </cfRule>
  </conditionalFormatting>
  <conditionalFormatting sqref="F62">
    <cfRule type="containsText" dxfId="185" priority="176" operator="containsText" text="umgesetzt">
      <formula>NOT(ISERROR(SEARCH("umgesetzt",F62)))</formula>
    </cfRule>
  </conditionalFormatting>
  <conditionalFormatting sqref="F62">
    <cfRule type="containsText" dxfId="184" priority="177" operator="containsText" text="zukünftiger Termin">
      <formula>NOT(ISERROR(SEARCH("zukünftiger Termin",F62)))</formula>
    </cfRule>
  </conditionalFormatting>
  <conditionalFormatting sqref="F62">
    <cfRule type="containsText" dxfId="183" priority="178" operator="containsText" text="zukünftiger Termin">
      <formula>NOT(ISERROR(SEARCH("zukünftiger Termin",F62)))</formula>
    </cfRule>
  </conditionalFormatting>
  <conditionalFormatting sqref="F62">
    <cfRule type="containsText" dxfId="182" priority="179" operator="containsText" text="zukünftiger Termin">
      <formula>NOT(ISERROR(SEARCH("zukünftiger Termin",F62)))</formula>
    </cfRule>
  </conditionalFormatting>
  <conditionalFormatting sqref="F62">
    <cfRule type="containsText" dxfId="181" priority="180" operator="containsText" text="in Umsetzung">
      <formula>NOT(ISERROR(SEARCH("in Umsetzung",F62)))</formula>
    </cfRule>
  </conditionalFormatting>
  <conditionalFormatting sqref="I62:Z63">
    <cfRule type="cellIs" dxfId="180" priority="181" operator="equal">
      <formula>0</formula>
    </cfRule>
  </conditionalFormatting>
  <conditionalFormatting sqref="F86">
    <cfRule type="containsText" priority="163" operator="containsText" text="umgesetzt">
      <formula>NOT(ISERROR(SEARCH("umgesetzt",F86)))</formula>
    </cfRule>
  </conditionalFormatting>
  <conditionalFormatting sqref="F86">
    <cfRule type="containsText" dxfId="179" priority="158" operator="containsText" text="bisher nicht">
      <formula>NOT(ISERROR(SEARCH("bisher nicht",F86)))</formula>
    </cfRule>
  </conditionalFormatting>
  <conditionalFormatting sqref="F86">
    <cfRule type="containsText" dxfId="178" priority="159" operator="containsText" text="umgesetzt">
      <formula>NOT(ISERROR(SEARCH("umgesetzt",F86)))</formula>
    </cfRule>
  </conditionalFormatting>
  <conditionalFormatting sqref="F86">
    <cfRule type="containsText" dxfId="177" priority="160" operator="containsText" text="wird laufend umgesetzt">
      <formula>NOT(ISERROR(SEARCH("wird laufend umgesetzt",F86)))</formula>
    </cfRule>
  </conditionalFormatting>
  <conditionalFormatting sqref="F86">
    <cfRule type="containsText" dxfId="176" priority="161" operator="containsText" text="Umsetzung nicht möglich">
      <formula>NOT(ISERROR(SEARCH("Umsetzung nicht möglich",F86)))</formula>
    </cfRule>
  </conditionalFormatting>
  <conditionalFormatting sqref="F86">
    <cfRule type="containsText" dxfId="175" priority="162" operator="containsText" text="noch offen">
      <formula>NOT(ISERROR(SEARCH("noch offen",F86)))</formula>
    </cfRule>
  </conditionalFormatting>
  <conditionalFormatting sqref="F86">
    <cfRule type="containsText" dxfId="174" priority="164" operator="containsText" text="umgesetzt">
      <formula>NOT(ISERROR(SEARCH("umgesetzt",F86)))</formula>
    </cfRule>
  </conditionalFormatting>
  <conditionalFormatting sqref="F86">
    <cfRule type="containsText" dxfId="173" priority="165" operator="containsText" text="zukünftiger Termin">
      <formula>NOT(ISERROR(SEARCH("zukünftiger Termin",F86)))</formula>
    </cfRule>
  </conditionalFormatting>
  <conditionalFormatting sqref="F86">
    <cfRule type="containsText" dxfId="172" priority="166" operator="containsText" text="zukünftiger Termin">
      <formula>NOT(ISERROR(SEARCH("zukünftiger Termin",F86)))</formula>
    </cfRule>
  </conditionalFormatting>
  <conditionalFormatting sqref="F86">
    <cfRule type="containsText" dxfId="171" priority="167" operator="containsText" text="zukünftiger Termin">
      <formula>NOT(ISERROR(SEARCH("zukünftiger Termin",F86)))</formula>
    </cfRule>
  </conditionalFormatting>
  <conditionalFormatting sqref="F86">
    <cfRule type="containsText" dxfId="170" priority="168" operator="containsText" text="in Umsetzung">
      <formula>NOT(ISERROR(SEARCH("in Umsetzung",F86)))</formula>
    </cfRule>
  </conditionalFormatting>
  <conditionalFormatting sqref="I86:Z89">
    <cfRule type="cellIs" dxfId="169" priority="169" operator="equal">
      <formula>0</formula>
    </cfRule>
  </conditionalFormatting>
  <conditionalFormatting sqref="F64 F66 F68 F70 F80 F82">
    <cfRule type="containsText" dxfId="168" priority="146" operator="containsText" text="bisher nicht">
      <formula>NOT(ISERROR(SEARCH("bisher nicht",F64)))</formula>
    </cfRule>
  </conditionalFormatting>
  <conditionalFormatting sqref="F64 F66 F68 F70 F80 F82">
    <cfRule type="containsText" priority="151" operator="containsText" text="umgesetzt">
      <formula>NOT(ISERROR(SEARCH("umgesetzt",F64)))</formula>
    </cfRule>
  </conditionalFormatting>
  <conditionalFormatting sqref="I64:Z71 I80:Z85">
    <cfRule type="cellIs" dxfId="167" priority="157" operator="equal">
      <formula>0</formula>
    </cfRule>
  </conditionalFormatting>
  <conditionalFormatting sqref="F64 F66 F68 F70 F80 F82">
    <cfRule type="containsText" dxfId="166" priority="147" operator="containsText" text="umgesetzt">
      <formula>NOT(ISERROR(SEARCH("umgesetzt",F64)))</formula>
    </cfRule>
  </conditionalFormatting>
  <conditionalFormatting sqref="F64 F66 F68 F70 F80 F82">
    <cfRule type="containsText" dxfId="165" priority="148" operator="containsText" text="wird laufend umgesetzt">
      <formula>NOT(ISERROR(SEARCH("wird laufend umgesetzt",F64)))</formula>
    </cfRule>
  </conditionalFormatting>
  <conditionalFormatting sqref="F64 F66 F68 F70 F80 F82">
    <cfRule type="containsText" dxfId="164" priority="149" operator="containsText" text="Umsetzung nicht möglich">
      <formula>NOT(ISERROR(SEARCH("Umsetzung nicht möglich",F64)))</formula>
    </cfRule>
  </conditionalFormatting>
  <conditionalFormatting sqref="F64 F66 F68 F70 F80 F82">
    <cfRule type="containsText" dxfId="163" priority="150" operator="containsText" text="noch offen">
      <formula>NOT(ISERROR(SEARCH("noch offen",F64)))</formula>
    </cfRule>
  </conditionalFormatting>
  <conditionalFormatting sqref="F64 F66 F68 F70 F80 F82">
    <cfRule type="containsText" dxfId="162" priority="152" operator="containsText" text="umgesetzt">
      <formula>NOT(ISERROR(SEARCH("umgesetzt",F64)))</formula>
    </cfRule>
  </conditionalFormatting>
  <conditionalFormatting sqref="F64 F66 F68 F70 F80 F82">
    <cfRule type="containsText" dxfId="161" priority="153" operator="containsText" text="zukünftiger Termin">
      <formula>NOT(ISERROR(SEARCH("zukünftiger Termin",F64)))</formula>
    </cfRule>
  </conditionalFormatting>
  <conditionalFormatting sqref="F64 F66 F68 F70 F80 F82">
    <cfRule type="containsText" dxfId="160" priority="154" operator="containsText" text="zukünftiger Termin">
      <formula>NOT(ISERROR(SEARCH("zukünftiger Termin",F64)))</formula>
    </cfRule>
  </conditionalFormatting>
  <conditionalFormatting sqref="F64 F66 F68 F70 F80 F82">
    <cfRule type="containsText" dxfId="159" priority="155" operator="containsText" text="zukünftiger Termin">
      <formula>NOT(ISERROR(SEARCH("zukünftiger Termin",F64)))</formula>
    </cfRule>
  </conditionalFormatting>
  <conditionalFormatting sqref="F64 F66 F68 F70 F80 F82">
    <cfRule type="containsText" dxfId="158" priority="156" operator="containsText" text="in Umsetzung">
      <formula>NOT(ISERROR(SEARCH("in Umsetzung",F64)))</formula>
    </cfRule>
  </conditionalFormatting>
  <conditionalFormatting sqref="F224 F226 F228 F230">
    <cfRule type="containsText" priority="138" operator="containsText" text="umgesetzt">
      <formula>NOT(ISERROR(SEARCH("umgesetzt",F224)))</formula>
    </cfRule>
  </conditionalFormatting>
  <conditionalFormatting sqref="I224:O227 I230:O231">
    <cfRule type="cellIs" dxfId="157" priority="145" operator="equal">
      <formula>0</formula>
    </cfRule>
  </conditionalFormatting>
  <conditionalFormatting sqref="I228:O229">
    <cfRule type="cellIs" dxfId="156" priority="144" operator="equal">
      <formula>0</formula>
    </cfRule>
  </conditionalFormatting>
  <conditionalFormatting sqref="F224 F226 F228 F230">
    <cfRule type="containsText" dxfId="155" priority="133" operator="containsText" text="bisher nicht">
      <formula>NOT(ISERROR(SEARCH("bisher nicht",F224)))</formula>
    </cfRule>
  </conditionalFormatting>
  <conditionalFormatting sqref="F224 F226 F228 F230">
    <cfRule type="containsText" dxfId="154" priority="134" operator="containsText" text="umgesetzt">
      <formula>NOT(ISERROR(SEARCH("umgesetzt",F224)))</formula>
    </cfRule>
  </conditionalFormatting>
  <conditionalFormatting sqref="F224 F226 F228 F230">
    <cfRule type="containsText" dxfId="153" priority="135" operator="containsText" text="wird laufend umgesetzt">
      <formula>NOT(ISERROR(SEARCH("wird laufend umgesetzt",F224)))</formula>
    </cfRule>
  </conditionalFormatting>
  <conditionalFormatting sqref="F224 F226 F228 F230">
    <cfRule type="containsText" dxfId="152" priority="136" operator="containsText" text="Umsetzung nicht möglich">
      <formula>NOT(ISERROR(SEARCH("Umsetzung nicht möglich",F224)))</formula>
    </cfRule>
  </conditionalFormatting>
  <conditionalFormatting sqref="F224 F226 F228 F230">
    <cfRule type="containsText" dxfId="151" priority="137" operator="containsText" text="noch offen">
      <formula>NOT(ISERROR(SEARCH("noch offen",F224)))</formula>
    </cfRule>
  </conditionalFormatting>
  <conditionalFormatting sqref="F224 F226 F228 F230">
    <cfRule type="containsText" dxfId="150" priority="139" operator="containsText" text="umgesetzt">
      <formula>NOT(ISERROR(SEARCH("umgesetzt",F224)))</formula>
    </cfRule>
  </conditionalFormatting>
  <conditionalFormatting sqref="F224 F226 F228 F230">
    <cfRule type="containsText" dxfId="149" priority="140" operator="containsText" text="zukünftiger Termin">
      <formula>NOT(ISERROR(SEARCH("zukünftiger Termin",F224)))</formula>
    </cfRule>
  </conditionalFormatting>
  <conditionalFormatting sqref="F224 F226 F228 F230">
    <cfRule type="containsText" dxfId="148" priority="141" operator="containsText" text="zukünftiger Termin">
      <formula>NOT(ISERROR(SEARCH("zukünftiger Termin",F224)))</formula>
    </cfRule>
  </conditionalFormatting>
  <conditionalFormatting sqref="F224 F226 F228 F230">
    <cfRule type="containsText" dxfId="147" priority="142" operator="containsText" text="zukünftiger Termin">
      <formula>NOT(ISERROR(SEARCH("zukünftiger Termin",F224)))</formula>
    </cfRule>
  </conditionalFormatting>
  <conditionalFormatting sqref="F224 F226 F228 F230">
    <cfRule type="containsText" dxfId="146" priority="143" operator="containsText" text="in Umsetzung">
      <formula>NOT(ISERROR(SEARCH("in Umsetzung",F224)))</formula>
    </cfRule>
  </conditionalFormatting>
  <conditionalFormatting sqref="I232:O233">
    <cfRule type="cellIs" dxfId="145" priority="132" operator="equal">
      <formula>0</formula>
    </cfRule>
  </conditionalFormatting>
  <conditionalFormatting sqref="F190">
    <cfRule type="containsText" priority="125" operator="containsText" text="umgesetzt">
      <formula>NOT(ISERROR(SEARCH("umgesetzt",F190)))</formula>
    </cfRule>
  </conditionalFormatting>
  <conditionalFormatting sqref="F184">
    <cfRule type="containsText" priority="113" operator="containsText" text="umgesetzt">
      <formula>NOT(ISERROR(SEARCH("umgesetzt",F184)))</formula>
    </cfRule>
  </conditionalFormatting>
  <conditionalFormatting sqref="F186">
    <cfRule type="containsText" priority="101" operator="containsText" text="umgesetzt">
      <formula>NOT(ISERROR(SEARCH("umgesetzt",F186)))</formula>
    </cfRule>
  </conditionalFormatting>
  <conditionalFormatting sqref="F188">
    <cfRule type="containsText" priority="89" operator="containsText" text="umgesetzt">
      <formula>NOT(ISERROR(SEARCH("umgesetzt",F188)))</formula>
    </cfRule>
  </conditionalFormatting>
  <conditionalFormatting sqref="I190:Z191 P184:Z189">
    <cfRule type="cellIs" dxfId="144" priority="131" operator="equal">
      <formula>0</formula>
    </cfRule>
  </conditionalFormatting>
  <conditionalFormatting sqref="F190">
    <cfRule type="containsText" dxfId="143" priority="120" operator="containsText" text="bisher nicht">
      <formula>NOT(ISERROR(SEARCH("bisher nicht",F190)))</formula>
    </cfRule>
  </conditionalFormatting>
  <conditionalFormatting sqref="F190">
    <cfRule type="containsText" dxfId="142" priority="121" operator="containsText" text="umgesetzt">
      <formula>NOT(ISERROR(SEARCH("umgesetzt",F190)))</formula>
    </cfRule>
  </conditionalFormatting>
  <conditionalFormatting sqref="F190">
    <cfRule type="containsText" dxfId="141" priority="122" operator="containsText" text="wird laufend umgesetzt">
      <formula>NOT(ISERROR(SEARCH("wird laufend umgesetzt",F190)))</formula>
    </cfRule>
  </conditionalFormatting>
  <conditionalFormatting sqref="F190">
    <cfRule type="containsText" dxfId="140" priority="123" operator="containsText" text="Umsetzung nicht möglich">
      <formula>NOT(ISERROR(SEARCH("Umsetzung nicht möglich",F190)))</formula>
    </cfRule>
  </conditionalFormatting>
  <conditionalFormatting sqref="F190">
    <cfRule type="containsText" dxfId="139" priority="124" operator="containsText" text="noch offen">
      <formula>NOT(ISERROR(SEARCH("noch offen",F190)))</formula>
    </cfRule>
  </conditionalFormatting>
  <conditionalFormatting sqref="F190">
    <cfRule type="containsText" dxfId="138" priority="126" operator="containsText" text="umgesetzt">
      <formula>NOT(ISERROR(SEARCH("umgesetzt",F190)))</formula>
    </cfRule>
  </conditionalFormatting>
  <conditionalFormatting sqref="F190">
    <cfRule type="containsText" dxfId="137" priority="127" operator="containsText" text="zukünftiger Termin">
      <formula>NOT(ISERROR(SEARCH("zukünftiger Termin",F190)))</formula>
    </cfRule>
  </conditionalFormatting>
  <conditionalFormatting sqref="F190">
    <cfRule type="containsText" dxfId="136" priority="128" operator="containsText" text="zukünftiger Termin">
      <formula>NOT(ISERROR(SEARCH("zukünftiger Termin",F190)))</formula>
    </cfRule>
  </conditionalFormatting>
  <conditionalFormatting sqref="F190">
    <cfRule type="containsText" dxfId="135" priority="129" operator="containsText" text="zukünftiger Termin">
      <formula>NOT(ISERROR(SEARCH("zukünftiger Termin",F190)))</formula>
    </cfRule>
  </conditionalFormatting>
  <conditionalFormatting sqref="F190">
    <cfRule type="containsText" dxfId="134" priority="130" operator="containsText" text="in Umsetzung">
      <formula>NOT(ISERROR(SEARCH("in Umsetzung",F190)))</formula>
    </cfRule>
  </conditionalFormatting>
  <conditionalFormatting sqref="I184:O185">
    <cfRule type="cellIs" dxfId="133" priority="119" operator="equal">
      <formula>0</formula>
    </cfRule>
  </conditionalFormatting>
  <conditionalFormatting sqref="F184">
    <cfRule type="containsText" dxfId="132" priority="108" operator="containsText" text="bisher nicht">
      <formula>NOT(ISERROR(SEARCH("bisher nicht",F184)))</formula>
    </cfRule>
  </conditionalFormatting>
  <conditionalFormatting sqref="F184">
    <cfRule type="containsText" dxfId="131" priority="109" operator="containsText" text="umgesetzt">
      <formula>NOT(ISERROR(SEARCH("umgesetzt",F184)))</formula>
    </cfRule>
  </conditionalFormatting>
  <conditionalFormatting sqref="F184">
    <cfRule type="containsText" dxfId="130" priority="110" operator="containsText" text="wird laufend umgesetzt">
      <formula>NOT(ISERROR(SEARCH("wird laufend umgesetzt",F184)))</formula>
    </cfRule>
  </conditionalFormatting>
  <conditionalFormatting sqref="F184">
    <cfRule type="containsText" dxfId="129" priority="111" operator="containsText" text="Umsetzung nicht möglich">
      <formula>NOT(ISERROR(SEARCH("Umsetzung nicht möglich",F184)))</formula>
    </cfRule>
  </conditionalFormatting>
  <conditionalFormatting sqref="F184">
    <cfRule type="containsText" dxfId="128" priority="112" operator="containsText" text="noch offen">
      <formula>NOT(ISERROR(SEARCH("noch offen",F184)))</formula>
    </cfRule>
  </conditionalFormatting>
  <conditionalFormatting sqref="F184">
    <cfRule type="containsText" dxfId="127" priority="114" operator="containsText" text="umgesetzt">
      <formula>NOT(ISERROR(SEARCH("umgesetzt",F184)))</formula>
    </cfRule>
  </conditionalFormatting>
  <conditionalFormatting sqref="F184">
    <cfRule type="containsText" dxfId="126" priority="115" operator="containsText" text="zukünftiger Termin">
      <formula>NOT(ISERROR(SEARCH("zukünftiger Termin",F184)))</formula>
    </cfRule>
  </conditionalFormatting>
  <conditionalFormatting sqref="F184">
    <cfRule type="containsText" dxfId="125" priority="116" operator="containsText" text="zukünftiger Termin">
      <formula>NOT(ISERROR(SEARCH("zukünftiger Termin",F184)))</formula>
    </cfRule>
  </conditionalFormatting>
  <conditionalFormatting sqref="F184">
    <cfRule type="containsText" dxfId="124" priority="117" operator="containsText" text="zukünftiger Termin">
      <formula>NOT(ISERROR(SEARCH("zukünftiger Termin",F184)))</formula>
    </cfRule>
  </conditionalFormatting>
  <conditionalFormatting sqref="F184">
    <cfRule type="containsText" dxfId="123" priority="118" operator="containsText" text="in Umsetzung">
      <formula>NOT(ISERROR(SEARCH("in Umsetzung",F184)))</formula>
    </cfRule>
  </conditionalFormatting>
  <conditionalFormatting sqref="I186:O187">
    <cfRule type="cellIs" dxfId="122" priority="107" operator="equal">
      <formula>0</formula>
    </cfRule>
  </conditionalFormatting>
  <conditionalFormatting sqref="F186">
    <cfRule type="containsText" dxfId="121" priority="96" operator="containsText" text="bisher nicht">
      <formula>NOT(ISERROR(SEARCH("bisher nicht",F186)))</formula>
    </cfRule>
  </conditionalFormatting>
  <conditionalFormatting sqref="F186">
    <cfRule type="containsText" dxfId="120" priority="97" operator="containsText" text="umgesetzt">
      <formula>NOT(ISERROR(SEARCH("umgesetzt",F186)))</formula>
    </cfRule>
  </conditionalFormatting>
  <conditionalFormatting sqref="F186">
    <cfRule type="containsText" dxfId="119" priority="98" operator="containsText" text="wird laufend umgesetzt">
      <formula>NOT(ISERROR(SEARCH("wird laufend umgesetzt",F186)))</formula>
    </cfRule>
  </conditionalFormatting>
  <conditionalFormatting sqref="F186">
    <cfRule type="containsText" dxfId="118" priority="99" operator="containsText" text="Umsetzung nicht möglich">
      <formula>NOT(ISERROR(SEARCH("Umsetzung nicht möglich",F186)))</formula>
    </cfRule>
  </conditionalFormatting>
  <conditionalFormatting sqref="F186">
    <cfRule type="containsText" dxfId="117" priority="100" operator="containsText" text="noch offen">
      <formula>NOT(ISERROR(SEARCH("noch offen",F186)))</formula>
    </cfRule>
  </conditionalFormatting>
  <conditionalFormatting sqref="F186">
    <cfRule type="containsText" dxfId="116" priority="102" operator="containsText" text="umgesetzt">
      <formula>NOT(ISERROR(SEARCH("umgesetzt",F186)))</formula>
    </cfRule>
  </conditionalFormatting>
  <conditionalFormatting sqref="F186">
    <cfRule type="containsText" dxfId="115" priority="103" operator="containsText" text="zukünftiger Termin">
      <formula>NOT(ISERROR(SEARCH("zukünftiger Termin",F186)))</formula>
    </cfRule>
  </conditionalFormatting>
  <conditionalFormatting sqref="F186">
    <cfRule type="containsText" dxfId="114" priority="104" operator="containsText" text="zukünftiger Termin">
      <formula>NOT(ISERROR(SEARCH("zukünftiger Termin",F186)))</formula>
    </cfRule>
  </conditionalFormatting>
  <conditionalFormatting sqref="F186">
    <cfRule type="containsText" dxfId="113" priority="105" operator="containsText" text="zukünftiger Termin">
      <formula>NOT(ISERROR(SEARCH("zukünftiger Termin",F186)))</formula>
    </cfRule>
  </conditionalFormatting>
  <conditionalFormatting sqref="F186">
    <cfRule type="containsText" dxfId="112" priority="106" operator="containsText" text="in Umsetzung">
      <formula>NOT(ISERROR(SEARCH("in Umsetzung",F186)))</formula>
    </cfRule>
  </conditionalFormatting>
  <conditionalFormatting sqref="I188:O189">
    <cfRule type="cellIs" dxfId="111" priority="95" operator="equal">
      <formula>0</formula>
    </cfRule>
  </conditionalFormatting>
  <conditionalFormatting sqref="F188">
    <cfRule type="containsText" dxfId="110" priority="84" operator="containsText" text="bisher nicht">
      <formula>NOT(ISERROR(SEARCH("bisher nicht",F188)))</formula>
    </cfRule>
  </conditionalFormatting>
  <conditionalFormatting sqref="F188">
    <cfRule type="containsText" dxfId="109" priority="85" operator="containsText" text="umgesetzt">
      <formula>NOT(ISERROR(SEARCH("umgesetzt",F188)))</formula>
    </cfRule>
  </conditionalFormatting>
  <conditionalFormatting sqref="F188">
    <cfRule type="containsText" dxfId="108" priority="86" operator="containsText" text="wird laufend umgesetzt">
      <formula>NOT(ISERROR(SEARCH("wird laufend umgesetzt",F188)))</formula>
    </cfRule>
  </conditionalFormatting>
  <conditionalFormatting sqref="F188">
    <cfRule type="containsText" dxfId="107" priority="87" operator="containsText" text="Umsetzung nicht möglich">
      <formula>NOT(ISERROR(SEARCH("Umsetzung nicht möglich",F188)))</formula>
    </cfRule>
  </conditionalFormatting>
  <conditionalFormatting sqref="F188">
    <cfRule type="containsText" dxfId="106" priority="88" operator="containsText" text="noch offen">
      <formula>NOT(ISERROR(SEARCH("noch offen",F188)))</formula>
    </cfRule>
  </conditionalFormatting>
  <conditionalFormatting sqref="F188">
    <cfRule type="containsText" dxfId="105" priority="90" operator="containsText" text="umgesetzt">
      <formula>NOT(ISERROR(SEARCH("umgesetzt",F188)))</formula>
    </cfRule>
  </conditionalFormatting>
  <conditionalFormatting sqref="F188">
    <cfRule type="containsText" dxfId="104" priority="91" operator="containsText" text="zukünftiger Termin">
      <formula>NOT(ISERROR(SEARCH("zukünftiger Termin",F188)))</formula>
    </cfRule>
  </conditionalFormatting>
  <conditionalFormatting sqref="F188">
    <cfRule type="containsText" dxfId="103" priority="92" operator="containsText" text="zukünftiger Termin">
      <formula>NOT(ISERROR(SEARCH("zukünftiger Termin",F188)))</formula>
    </cfRule>
  </conditionalFormatting>
  <conditionalFormatting sqref="F188">
    <cfRule type="containsText" dxfId="102" priority="93" operator="containsText" text="zukünftiger Termin">
      <formula>NOT(ISERROR(SEARCH("zukünftiger Termin",F188)))</formula>
    </cfRule>
  </conditionalFormatting>
  <conditionalFormatting sqref="F188">
    <cfRule type="containsText" dxfId="101" priority="94" operator="containsText" text="in Umsetzung">
      <formula>NOT(ISERROR(SEARCH("in Umsetzung",F188)))</formula>
    </cfRule>
  </conditionalFormatting>
  <conditionalFormatting sqref="F78">
    <cfRule type="containsText" priority="77" operator="containsText" text="umgesetzt">
      <formula>NOT(ISERROR(SEARCH("umgesetzt",F78)))</formula>
    </cfRule>
  </conditionalFormatting>
  <conditionalFormatting sqref="F78">
    <cfRule type="containsText" dxfId="100" priority="72" operator="containsText" text="bisher nicht">
      <formula>NOT(ISERROR(SEARCH("bisher nicht",F78)))</formula>
    </cfRule>
  </conditionalFormatting>
  <conditionalFormatting sqref="F78">
    <cfRule type="containsText" dxfId="99" priority="73" operator="containsText" text="umgesetzt">
      <formula>NOT(ISERROR(SEARCH("umgesetzt",F78)))</formula>
    </cfRule>
  </conditionalFormatting>
  <conditionalFormatting sqref="F78">
    <cfRule type="containsText" dxfId="98" priority="74" operator="containsText" text="wird laufend umgesetzt">
      <formula>NOT(ISERROR(SEARCH("wird laufend umgesetzt",F78)))</formula>
    </cfRule>
  </conditionalFormatting>
  <conditionalFormatting sqref="F78">
    <cfRule type="containsText" dxfId="97" priority="75" operator="containsText" text="Umsetzung nicht möglich">
      <formula>NOT(ISERROR(SEARCH("Umsetzung nicht möglich",F78)))</formula>
    </cfRule>
  </conditionalFormatting>
  <conditionalFormatting sqref="F78">
    <cfRule type="containsText" dxfId="96" priority="76" operator="containsText" text="noch offen">
      <formula>NOT(ISERROR(SEARCH("noch offen",F78)))</formula>
    </cfRule>
  </conditionalFormatting>
  <conditionalFormatting sqref="F78">
    <cfRule type="containsText" dxfId="95" priority="78" operator="containsText" text="umgesetzt">
      <formula>NOT(ISERROR(SEARCH("umgesetzt",F78)))</formula>
    </cfRule>
  </conditionalFormatting>
  <conditionalFormatting sqref="F78">
    <cfRule type="containsText" dxfId="94" priority="79" operator="containsText" text="zukünftiger Termin">
      <formula>NOT(ISERROR(SEARCH("zukünftiger Termin",F78)))</formula>
    </cfRule>
  </conditionalFormatting>
  <conditionalFormatting sqref="F78">
    <cfRule type="containsText" dxfId="93" priority="80" operator="containsText" text="zukünftiger Termin">
      <formula>NOT(ISERROR(SEARCH("zukünftiger Termin",F78)))</formula>
    </cfRule>
  </conditionalFormatting>
  <conditionalFormatting sqref="F78">
    <cfRule type="containsText" dxfId="92" priority="81" operator="containsText" text="zukünftiger Termin">
      <formula>NOT(ISERROR(SEARCH("zukünftiger Termin",F78)))</formula>
    </cfRule>
  </conditionalFormatting>
  <conditionalFormatting sqref="F78">
    <cfRule type="containsText" dxfId="91" priority="82" operator="containsText" text="in Umsetzung">
      <formula>NOT(ISERROR(SEARCH("in Umsetzung",F78)))</formula>
    </cfRule>
  </conditionalFormatting>
  <conditionalFormatting sqref="I78:Z79">
    <cfRule type="cellIs" dxfId="90" priority="83" operator="equal">
      <formula>0</formula>
    </cfRule>
  </conditionalFormatting>
  <conditionalFormatting sqref="F76">
    <cfRule type="containsText" priority="65" operator="containsText" text="umgesetzt">
      <formula>NOT(ISERROR(SEARCH("umgesetzt",F76)))</formula>
    </cfRule>
  </conditionalFormatting>
  <conditionalFormatting sqref="F76">
    <cfRule type="containsText" dxfId="89" priority="60" operator="containsText" text="bisher nicht">
      <formula>NOT(ISERROR(SEARCH("bisher nicht",F76)))</formula>
    </cfRule>
  </conditionalFormatting>
  <conditionalFormatting sqref="F76">
    <cfRule type="containsText" dxfId="88" priority="61" operator="containsText" text="umgesetzt">
      <formula>NOT(ISERROR(SEARCH("umgesetzt",F76)))</formula>
    </cfRule>
  </conditionalFormatting>
  <conditionalFormatting sqref="F76">
    <cfRule type="containsText" dxfId="87" priority="62" operator="containsText" text="wird laufend umgesetzt">
      <formula>NOT(ISERROR(SEARCH("wird laufend umgesetzt",F76)))</formula>
    </cfRule>
  </conditionalFormatting>
  <conditionalFormatting sqref="F76">
    <cfRule type="containsText" dxfId="86" priority="63" operator="containsText" text="Umsetzung nicht möglich">
      <formula>NOT(ISERROR(SEARCH("Umsetzung nicht möglich",F76)))</formula>
    </cfRule>
  </conditionalFormatting>
  <conditionalFormatting sqref="F76">
    <cfRule type="containsText" dxfId="85" priority="64" operator="containsText" text="noch offen">
      <formula>NOT(ISERROR(SEARCH("noch offen",F76)))</formula>
    </cfRule>
  </conditionalFormatting>
  <conditionalFormatting sqref="F76">
    <cfRule type="containsText" dxfId="84" priority="66" operator="containsText" text="umgesetzt">
      <formula>NOT(ISERROR(SEARCH("umgesetzt",F76)))</formula>
    </cfRule>
  </conditionalFormatting>
  <conditionalFormatting sqref="F76">
    <cfRule type="containsText" dxfId="83" priority="67" operator="containsText" text="zukünftiger Termin">
      <formula>NOT(ISERROR(SEARCH("zukünftiger Termin",F76)))</formula>
    </cfRule>
  </conditionalFormatting>
  <conditionalFormatting sqref="F76">
    <cfRule type="containsText" dxfId="82" priority="68" operator="containsText" text="zukünftiger Termin">
      <formula>NOT(ISERROR(SEARCH("zukünftiger Termin",F76)))</formula>
    </cfRule>
  </conditionalFormatting>
  <conditionalFormatting sqref="F76">
    <cfRule type="containsText" dxfId="81" priority="69" operator="containsText" text="zukünftiger Termin">
      <formula>NOT(ISERROR(SEARCH("zukünftiger Termin",F76)))</formula>
    </cfRule>
  </conditionalFormatting>
  <conditionalFormatting sqref="F76">
    <cfRule type="containsText" dxfId="80" priority="70" operator="containsText" text="in Umsetzung">
      <formula>NOT(ISERROR(SEARCH("in Umsetzung",F76)))</formula>
    </cfRule>
  </conditionalFormatting>
  <conditionalFormatting sqref="I76:Z77">
    <cfRule type="cellIs" dxfId="79" priority="71" operator="equal">
      <formula>0</formula>
    </cfRule>
  </conditionalFormatting>
  <conditionalFormatting sqref="F72 F74">
    <cfRule type="containsText" dxfId="78" priority="48" operator="containsText" text="bisher nicht">
      <formula>NOT(ISERROR(SEARCH("bisher nicht",F72)))</formula>
    </cfRule>
  </conditionalFormatting>
  <conditionalFormatting sqref="F72 F74">
    <cfRule type="containsText" priority="53" operator="containsText" text="umgesetzt">
      <formula>NOT(ISERROR(SEARCH("umgesetzt",F72)))</formula>
    </cfRule>
  </conditionalFormatting>
  <conditionalFormatting sqref="I72:Z75">
    <cfRule type="cellIs" dxfId="77" priority="59" operator="equal">
      <formula>0</formula>
    </cfRule>
  </conditionalFormatting>
  <conditionalFormatting sqref="F72 F74">
    <cfRule type="containsText" dxfId="76" priority="49" operator="containsText" text="umgesetzt">
      <formula>NOT(ISERROR(SEARCH("umgesetzt",F72)))</formula>
    </cfRule>
  </conditionalFormatting>
  <conditionalFormatting sqref="F72 F74">
    <cfRule type="containsText" dxfId="75" priority="50" operator="containsText" text="wird laufend umgesetzt">
      <formula>NOT(ISERROR(SEARCH("wird laufend umgesetzt",F72)))</formula>
    </cfRule>
  </conditionalFormatting>
  <conditionalFormatting sqref="F72 F74">
    <cfRule type="containsText" dxfId="74" priority="51" operator="containsText" text="Umsetzung nicht möglich">
      <formula>NOT(ISERROR(SEARCH("Umsetzung nicht möglich",F72)))</formula>
    </cfRule>
  </conditionalFormatting>
  <conditionalFormatting sqref="F72 F74">
    <cfRule type="containsText" dxfId="73" priority="52" operator="containsText" text="noch offen">
      <formula>NOT(ISERROR(SEARCH("noch offen",F72)))</formula>
    </cfRule>
  </conditionalFormatting>
  <conditionalFormatting sqref="F72 F74">
    <cfRule type="containsText" dxfId="72" priority="54" operator="containsText" text="umgesetzt">
      <formula>NOT(ISERROR(SEARCH("umgesetzt",F72)))</formula>
    </cfRule>
  </conditionalFormatting>
  <conditionalFormatting sqref="F72 F74">
    <cfRule type="containsText" dxfId="71" priority="55" operator="containsText" text="zukünftiger Termin">
      <formula>NOT(ISERROR(SEARCH("zukünftiger Termin",F72)))</formula>
    </cfRule>
  </conditionalFormatting>
  <conditionalFormatting sqref="F72 F74">
    <cfRule type="containsText" dxfId="70" priority="56" operator="containsText" text="zukünftiger Termin">
      <formula>NOT(ISERROR(SEARCH("zukünftiger Termin",F72)))</formula>
    </cfRule>
  </conditionalFormatting>
  <conditionalFormatting sqref="F72 F74">
    <cfRule type="containsText" dxfId="69" priority="57" operator="containsText" text="zukünftiger Termin">
      <formula>NOT(ISERROR(SEARCH("zukünftiger Termin",F72)))</formula>
    </cfRule>
  </conditionalFormatting>
  <conditionalFormatting sqref="F72 F74">
    <cfRule type="containsText" dxfId="68" priority="58" operator="containsText" text="in Umsetzung">
      <formula>NOT(ISERROR(SEARCH("in Umsetzung",F72)))</formula>
    </cfRule>
  </conditionalFormatting>
  <conditionalFormatting sqref="F314">
    <cfRule type="containsText" priority="42" operator="containsText" text="umgesetzt">
      <formula>NOT(ISERROR(SEARCH("umgesetzt",F314)))</formula>
    </cfRule>
  </conditionalFormatting>
  <conditionalFormatting sqref="F314">
    <cfRule type="containsText" dxfId="67" priority="37" operator="containsText" text="bisher nicht">
      <formula>NOT(ISERROR(SEARCH("bisher nicht",F314)))</formula>
    </cfRule>
  </conditionalFormatting>
  <conditionalFormatting sqref="F314">
    <cfRule type="containsText" dxfId="66" priority="38" operator="containsText" text="umgesetzt">
      <formula>NOT(ISERROR(SEARCH("umgesetzt",F314)))</formula>
    </cfRule>
  </conditionalFormatting>
  <conditionalFormatting sqref="F314">
    <cfRule type="containsText" dxfId="65" priority="39" operator="containsText" text="wird laufend umgesetzt">
      <formula>NOT(ISERROR(SEARCH("wird laufend umgesetzt",F314)))</formula>
    </cfRule>
  </conditionalFormatting>
  <conditionalFormatting sqref="F314">
    <cfRule type="containsText" dxfId="64" priority="40" operator="containsText" text="Umsetzung nicht möglich">
      <formula>NOT(ISERROR(SEARCH("Umsetzung nicht möglich",F314)))</formula>
    </cfRule>
  </conditionalFormatting>
  <conditionalFormatting sqref="F314">
    <cfRule type="containsText" dxfId="63" priority="41" operator="containsText" text="noch offen">
      <formula>NOT(ISERROR(SEARCH("noch offen",F314)))</formula>
    </cfRule>
  </conditionalFormatting>
  <conditionalFormatting sqref="F314">
    <cfRule type="containsText" dxfId="62" priority="43" operator="containsText" text="umgesetzt">
      <formula>NOT(ISERROR(SEARCH("umgesetzt",F314)))</formula>
    </cfRule>
  </conditionalFormatting>
  <conditionalFormatting sqref="F314">
    <cfRule type="containsText" dxfId="61" priority="44" operator="containsText" text="zukünftiger Termin">
      <formula>NOT(ISERROR(SEARCH("zukünftiger Termin",F314)))</formula>
    </cfRule>
  </conditionalFormatting>
  <conditionalFormatting sqref="F314">
    <cfRule type="containsText" dxfId="60" priority="45" operator="containsText" text="zukünftiger Termin">
      <formula>NOT(ISERROR(SEARCH("zukünftiger Termin",F314)))</formula>
    </cfRule>
  </conditionalFormatting>
  <conditionalFormatting sqref="F314">
    <cfRule type="containsText" dxfId="59" priority="46" operator="containsText" text="zukünftiger Termin">
      <formula>NOT(ISERROR(SEARCH("zukünftiger Termin",F314)))</formula>
    </cfRule>
  </conditionalFormatting>
  <conditionalFormatting sqref="F314">
    <cfRule type="containsText" dxfId="58" priority="47" operator="containsText" text="in Umsetzung">
      <formula>NOT(ISERROR(SEARCH("in Umsetzung",F314)))</formula>
    </cfRule>
  </conditionalFormatting>
  <conditionalFormatting sqref="F316">
    <cfRule type="containsText" dxfId="57" priority="13" operator="containsText" text="bisher nicht">
      <formula>NOT(ISERROR(SEARCH("bisher nicht",F316)))</formula>
    </cfRule>
  </conditionalFormatting>
  <conditionalFormatting sqref="F92">
    <cfRule type="containsText" priority="30" operator="containsText" text="umgesetzt">
      <formula>NOT(ISERROR(SEARCH("umgesetzt",F92)))</formula>
    </cfRule>
  </conditionalFormatting>
  <conditionalFormatting sqref="F92">
    <cfRule type="containsText" dxfId="56" priority="25" operator="containsText" text="bisher nicht">
      <formula>NOT(ISERROR(SEARCH("bisher nicht",F92)))</formula>
    </cfRule>
  </conditionalFormatting>
  <conditionalFormatting sqref="F92">
    <cfRule type="containsText" dxfId="55" priority="26" operator="containsText" text="umgesetzt">
      <formula>NOT(ISERROR(SEARCH("umgesetzt",F92)))</formula>
    </cfRule>
  </conditionalFormatting>
  <conditionalFormatting sqref="F92">
    <cfRule type="containsText" dxfId="54" priority="27" operator="containsText" text="wird laufend umgesetzt">
      <formula>NOT(ISERROR(SEARCH("wird laufend umgesetzt",F92)))</formula>
    </cfRule>
  </conditionalFormatting>
  <conditionalFormatting sqref="F92">
    <cfRule type="containsText" dxfId="53" priority="28" operator="containsText" text="Umsetzung nicht möglich">
      <formula>NOT(ISERROR(SEARCH("Umsetzung nicht möglich",F92)))</formula>
    </cfRule>
  </conditionalFormatting>
  <conditionalFormatting sqref="F92">
    <cfRule type="containsText" dxfId="52" priority="29" operator="containsText" text="noch offen">
      <formula>NOT(ISERROR(SEARCH("noch offen",F92)))</formula>
    </cfRule>
  </conditionalFormatting>
  <conditionalFormatting sqref="F92">
    <cfRule type="containsText" dxfId="51" priority="31" operator="containsText" text="umgesetzt">
      <formula>NOT(ISERROR(SEARCH("umgesetzt",F92)))</formula>
    </cfRule>
  </conditionalFormatting>
  <conditionalFormatting sqref="F92">
    <cfRule type="containsText" dxfId="50" priority="32" operator="containsText" text="zukünftiger Termin">
      <formula>NOT(ISERROR(SEARCH("zukünftiger Termin",F92)))</formula>
    </cfRule>
  </conditionalFormatting>
  <conditionalFormatting sqref="F92">
    <cfRule type="containsText" dxfId="49" priority="33" operator="containsText" text="zukünftiger Termin">
      <formula>NOT(ISERROR(SEARCH("zukünftiger Termin",F92)))</formula>
    </cfRule>
  </conditionalFormatting>
  <conditionalFormatting sqref="F92">
    <cfRule type="containsText" dxfId="48" priority="34" operator="containsText" text="zukünftiger Termin">
      <formula>NOT(ISERROR(SEARCH("zukünftiger Termin",F92)))</formula>
    </cfRule>
  </conditionalFormatting>
  <conditionalFormatting sqref="F92">
    <cfRule type="containsText" dxfId="47" priority="35" operator="containsText" text="in Umsetzung">
      <formula>NOT(ISERROR(SEARCH("in Umsetzung",F92)))</formula>
    </cfRule>
  </conditionalFormatting>
  <conditionalFormatting sqref="I92:Z93">
    <cfRule type="cellIs" dxfId="46" priority="36" operator="equal">
      <formula>0</formula>
    </cfRule>
  </conditionalFormatting>
  <conditionalFormatting sqref="F316">
    <cfRule type="containsText" priority="18" operator="containsText" text="umgesetzt">
      <formula>NOT(ISERROR(SEARCH("umgesetzt",F316)))</formula>
    </cfRule>
  </conditionalFormatting>
  <conditionalFormatting sqref="I316:Z317">
    <cfRule type="cellIs" dxfId="45" priority="24" operator="equal">
      <formula>0</formula>
    </cfRule>
  </conditionalFormatting>
  <conditionalFormatting sqref="F316">
    <cfRule type="containsText" dxfId="44" priority="14" operator="containsText" text="umgesetzt">
      <formula>NOT(ISERROR(SEARCH("umgesetzt",F316)))</formula>
    </cfRule>
  </conditionalFormatting>
  <conditionalFormatting sqref="F316">
    <cfRule type="containsText" dxfId="43" priority="15" operator="containsText" text="wird laufend umgesetzt">
      <formula>NOT(ISERROR(SEARCH("wird laufend umgesetzt",F316)))</formula>
    </cfRule>
  </conditionalFormatting>
  <conditionalFormatting sqref="F316">
    <cfRule type="containsText" dxfId="42" priority="16" operator="containsText" text="Umsetzung nicht möglich">
      <formula>NOT(ISERROR(SEARCH("Umsetzung nicht möglich",F316)))</formula>
    </cfRule>
  </conditionalFormatting>
  <conditionalFormatting sqref="F316">
    <cfRule type="containsText" dxfId="41" priority="17" operator="containsText" text="noch offen">
      <formula>NOT(ISERROR(SEARCH("noch offen",F316)))</formula>
    </cfRule>
  </conditionalFormatting>
  <conditionalFormatting sqref="F316">
    <cfRule type="containsText" dxfId="40" priority="19" operator="containsText" text="umgesetzt">
      <formula>NOT(ISERROR(SEARCH("umgesetzt",F316)))</formula>
    </cfRule>
  </conditionalFormatting>
  <conditionalFormatting sqref="F316">
    <cfRule type="containsText" dxfId="39" priority="20" operator="containsText" text="zukünftiger Termin">
      <formula>NOT(ISERROR(SEARCH("zukünftiger Termin",F316)))</formula>
    </cfRule>
  </conditionalFormatting>
  <conditionalFormatting sqref="F316">
    <cfRule type="containsText" dxfId="38" priority="21" operator="containsText" text="zukünftiger Termin">
      <formula>NOT(ISERROR(SEARCH("zukünftiger Termin",F316)))</formula>
    </cfRule>
  </conditionalFormatting>
  <conditionalFormatting sqref="F316">
    <cfRule type="containsText" dxfId="37" priority="22" operator="containsText" text="zukünftiger Termin">
      <formula>NOT(ISERROR(SEARCH("zukünftiger Termin",F316)))</formula>
    </cfRule>
  </conditionalFormatting>
  <conditionalFormatting sqref="F316">
    <cfRule type="containsText" dxfId="36" priority="23" operator="containsText" text="in Umsetzung">
      <formula>NOT(ISERROR(SEARCH("in Umsetzung",F316)))</formula>
    </cfRule>
  </conditionalFormatting>
  <conditionalFormatting sqref="F94">
    <cfRule type="containsText" priority="6" operator="containsText" text="umgesetzt">
      <formula>NOT(ISERROR(SEARCH("umgesetzt",F94)))</formula>
    </cfRule>
  </conditionalFormatting>
  <conditionalFormatting sqref="F94">
    <cfRule type="containsText" dxfId="35" priority="1" operator="containsText" text="bisher nicht">
      <formula>NOT(ISERROR(SEARCH("bisher nicht",F94)))</formula>
    </cfRule>
  </conditionalFormatting>
  <conditionalFormatting sqref="F94">
    <cfRule type="containsText" dxfId="34" priority="2" operator="containsText" text="umgesetzt">
      <formula>NOT(ISERROR(SEARCH("umgesetzt",F94)))</formula>
    </cfRule>
  </conditionalFormatting>
  <conditionalFormatting sqref="F94">
    <cfRule type="containsText" dxfId="33" priority="3" operator="containsText" text="wird laufend umgesetzt">
      <formula>NOT(ISERROR(SEARCH("wird laufend umgesetzt",F94)))</formula>
    </cfRule>
  </conditionalFormatting>
  <conditionalFormatting sqref="F94">
    <cfRule type="containsText" dxfId="32" priority="4" operator="containsText" text="Umsetzung nicht möglich">
      <formula>NOT(ISERROR(SEARCH("Umsetzung nicht möglich",F94)))</formula>
    </cfRule>
  </conditionalFormatting>
  <conditionalFormatting sqref="F94">
    <cfRule type="containsText" dxfId="31" priority="5" operator="containsText" text="noch offen">
      <formula>NOT(ISERROR(SEARCH("noch offen",F94)))</formula>
    </cfRule>
  </conditionalFormatting>
  <conditionalFormatting sqref="F94">
    <cfRule type="containsText" dxfId="30" priority="7" operator="containsText" text="umgesetzt">
      <formula>NOT(ISERROR(SEARCH("umgesetzt",F94)))</formula>
    </cfRule>
  </conditionalFormatting>
  <conditionalFormatting sqref="F94">
    <cfRule type="containsText" dxfId="29" priority="8" operator="containsText" text="zukünftiger Termin">
      <formula>NOT(ISERROR(SEARCH("zukünftiger Termin",F94)))</formula>
    </cfRule>
  </conditionalFormatting>
  <conditionalFormatting sqref="F94">
    <cfRule type="containsText" dxfId="28" priority="9" operator="containsText" text="zukünftiger Termin">
      <formula>NOT(ISERROR(SEARCH("zukünftiger Termin",F94)))</formula>
    </cfRule>
  </conditionalFormatting>
  <conditionalFormatting sqref="F94">
    <cfRule type="containsText" dxfId="27" priority="10" operator="containsText" text="zukünftiger Termin">
      <formula>NOT(ISERROR(SEARCH("zukünftiger Termin",F94)))</formula>
    </cfRule>
  </conditionalFormatting>
  <conditionalFormatting sqref="F94">
    <cfRule type="containsText" dxfId="26" priority="11" operator="containsText" text="in Umsetzung">
      <formula>NOT(ISERROR(SEARCH("in Umsetzung",F94)))</formula>
    </cfRule>
  </conditionalFormatting>
  <conditionalFormatting sqref="I94:Z95">
    <cfRule type="cellIs" dxfId="25" priority="12" operator="equal">
      <formula>0</formula>
    </cfRule>
  </conditionalFormatting>
  <dataValidations count="3">
    <dataValidation type="date" allowBlank="1" showInputMessage="1" showErrorMessage="1" sqref="G4">
      <formula1>39083</formula1>
      <formula2>58806</formula2>
    </dataValidation>
    <dataValidation type="whole" allowBlank="1" showInputMessage="1" showErrorMessage="1" errorTitle="Nur ganze Zahlen" error="Bitte CO2-Einsparung als ganze Zahl ohne Punkt und Komma eintragen" sqref="I28:Z28 I30:Z30 I32:Z32 I34:Z34 I36:Z36 I38:Z38 I40:Z40 I42:Z42 I44:Z44 I46:Z46 I48:Z48 I50:Z50 I52:Z52 I54:Z54 I56:Z56 I100:Z100 I102:Z102 I104:Z104 I106:Z106 I108:Z108 I110:Z110 I112:Z112 I114:Z114 I116:Z116 I118:Z118 I120:Z120 I122:Z122 I124:Z124 I126:Z126 I130:Z130 I138:Z138 I140:Z140 I142:Z142 I144:Z144 I146:Z146 I148:Z148 I150:Z150 I152:Z152 I154:Z154 I156:Z156 I158:Z158 I160:Z160 I162:Z162 I198:Z198 I206:Z206 I208:Z208 I210:Z210 I212:Z212 I214:Z214 I216:Z216 I218:Z218 I220:Z220 I222:Z222 I164:Z164 I58:Z58 I60:Z60 I90:Z90 I166:O166 I168:O168 I170:O170 I172:O172 I174:O174 I176:O176 I178:O178 I180:O180 I182:O182 I192:O192 I194:O194 I196:O196 I62:Z62 I86:Z86 I64:Z64 I66:Z66 I68:Z68 I70:Z70 I80:Z80 I82:Z82 I350:O350 I348:O348 I346:O346 I312:O312 I310:O310 I272:O272 I276:O276 I240:O240 I344:O344 I342:Z342 I340:Z340 I338:Z338 I336:Z336 I334:Z334 I332:Z332 I330:Z330 I328:Z328 P320:Z320 I326:Z326 P318:Z318 I324:Z324 I92:Z92 I322:Z322 I314:Z314 I308:O308 I306:Z306 I304:Z304 I302:Z302 I300:Z300 I298:Z298 I296:Z296 I294:Z294 I292:Z292 P284:Z284 I290:Z290 P282:Z282 I288:Z288 P280:Z280 I286:Z286 I278:Z278 I274:O274 I270:Z270 I268:Z268 I266:Z266 I264:Z264 I262:Z262 I260:Z260 I258:Z258 I256:Z256 P248:Z248 I254:Z254 P246:Z246 I252:Z252 P244:Z244 I250:Z250 I242:Z242 I238:O238 I228:Z228 I236:O236 I234:Z234 I226:Z226 I232:Z232 I224:Z224 I230:Z230 I190:Z190 I184:O184 I186:O186 I188:O188 I78:Z78 I76:Z76 I72:Z72 I74:Z74 I316:Z316 I94:Z94">
      <formula1>0</formula1>
      <formula2>1000000</formula2>
    </dataValidation>
    <dataValidation type="list" allowBlank="1" showInputMessage="1" showErrorMessage="1" sqref="F322:F351 F100:F131 F286:F317 F206:F243 F250:F279 F138:F199 F28:F88 F90:F95">
      <formula1>$H$1:$O$1</formula1>
    </dataValidation>
  </dataValidations>
  <pageMargins left="0.23622047244094491" right="0.23622047244094491" top="0.74803149606299213" bottom="0.74803149606299213" header="0.31496062992125984" footer="0.31496062992125984"/>
  <pageSetup paperSize="9" scale="60" fitToHeight="0" orientation="landscape" horizontalDpi="4294967292" r:id="rId1"/>
  <rowBreaks count="13" manualBreakCount="13">
    <brk id="22" min="1" max="25" man="1"/>
    <brk id="49" min="1" max="25" man="1"/>
    <brk id="75" min="1" max="25" man="1"/>
    <brk id="95" min="1" max="25" man="1"/>
    <brk id="125" min="1" max="25" man="1"/>
    <brk id="132" min="1" max="25" man="1"/>
    <brk id="157" min="1" max="25" man="1"/>
    <brk id="183" min="1" max="25" man="1"/>
    <brk id="200" min="1" max="25" man="1"/>
    <brk id="227" min="1" max="25" man="1"/>
    <brk id="280" min="1" max="25" man="1"/>
    <brk id="315" min="1" max="25" man="1"/>
    <brk id="317" min="1" max="25" man="1"/>
  </rowBreaks>
  <legacyDrawing r:id="rId2"/>
  <extLst xmlns:x14="http://schemas.microsoft.com/office/spreadsheetml/2009/9/main">
    <ext uri="{CCE6A557-97BC-4b89-ADB6-D9C93CAAB3DF}">
      <x14:dataValidations xmlns:xm="http://schemas.microsoft.com/office/excel/2006/main" count="1">
        <x14:dataValidation type="list" allowBlank="1" showInputMessage="1" showErrorMessage="1" errorTitle="Jahreszahl eingeben" error="Bitte nur ganze Jahreszahl eingeben">
          <x14:formula1>
            <xm:f>Energieverbräuche!$D$3:$AU$3</xm:f>
          </x14:formula1>
          <xm:sqref>E308 E56 E130 E198 E242 E274 E28 E30 E32 E34 E36 E38 E40 E42 E44 E46 E48 E50 E52 E54 E100 E102 E104 E106 E108 E110 E122 E112 E114 E116 E118 E120 E124 E126 E138 E140 E142 E144 E146 E148 E162 E150 E152 E154 E156 E158 E160 E206 E208 E210 E212 E214 E216 E218 E220 E222 E70 E80 E236 E238 E250 E252 E254 E256 E258 E260 E262 E264 E266 E268 E270 E286 E288 E290 E292 E294 E296 E298 E300 E302 E304 E306 E322 E324 E326 E328 E330 E332 E334 E336 E338 E340 E342 E344 E164 E240 E276 E278 E272 E310 E312 E314 E346 E348 E350 E60 E58 E90 E166 E168 E170 E172 E174 E176 E178 E180 E182 E192 E194 E196 E62 E86 E82 E64 E66 E68 E234 E224 E226 E228 E230 E232 E190 E184 E186 E188 E72 E78 E76 E74 E92 E316 E94</xm:sqref>
        </x14:dataValidation>
      </x14:dataValidations>
    </ext>
  </extLst>
</worksheet>
</file>

<file path=xl/worksheets/sheet2.xml><?xml version="1.0" encoding="utf-8"?>
<worksheet xmlns="http://schemas.openxmlformats.org/spreadsheetml/2006/main" xmlns:r="http://schemas.openxmlformats.org/officeDocument/2006/relationships">
  <sheetPr codeName="Tabelle5"/>
  <dimension ref="A1:AB302"/>
  <sheetViews>
    <sheetView topLeftCell="A58" workbookViewId="0">
      <selection activeCell="C78" sqref="C78"/>
    </sheetView>
  </sheetViews>
  <sheetFormatPr baseColWidth="10" defaultRowHeight="13.2"/>
  <cols>
    <col min="1" max="1" width="3.5546875" style="101" customWidth="1"/>
    <col min="2" max="2" width="6.33203125" customWidth="1"/>
    <col min="3" max="5" width="15.44140625" customWidth="1"/>
    <col min="6" max="6" width="16" bestFit="1" customWidth="1"/>
    <col min="7" max="7" width="17.44140625" customWidth="1"/>
    <col min="8" max="8" width="26.33203125" customWidth="1"/>
    <col min="9" max="28" width="11.44140625" style="101"/>
  </cols>
  <sheetData>
    <row r="1" spans="1:28" s="42" customFormat="1" ht="15" customHeight="1">
      <c r="A1" s="102"/>
      <c r="B1" s="102"/>
      <c r="C1" s="102"/>
      <c r="D1" s="102"/>
      <c r="E1" s="103"/>
      <c r="F1" s="103"/>
      <c r="G1" s="102"/>
      <c r="H1" s="102"/>
      <c r="I1" s="102"/>
      <c r="J1" s="102"/>
      <c r="K1" s="104"/>
      <c r="L1" s="104"/>
      <c r="M1" s="104"/>
      <c r="N1" s="104"/>
      <c r="O1" s="104"/>
      <c r="P1" s="104"/>
      <c r="Q1" s="104"/>
      <c r="R1" s="104"/>
      <c r="S1" s="104"/>
      <c r="T1" s="104"/>
      <c r="U1" s="104"/>
      <c r="V1" s="104"/>
      <c r="W1" s="104"/>
      <c r="X1" s="104"/>
      <c r="Y1" s="104"/>
      <c r="Z1" s="104"/>
      <c r="AA1" s="104"/>
      <c r="AB1" s="104"/>
    </row>
    <row r="2" spans="1:28" s="104" customFormat="1" ht="22.8">
      <c r="A2" s="102"/>
      <c r="B2" s="105"/>
      <c r="C2" s="106" t="s">
        <v>271</v>
      </c>
      <c r="D2" s="107"/>
      <c r="E2" s="107"/>
      <c r="F2" s="107"/>
      <c r="G2" s="108" t="s">
        <v>9</v>
      </c>
      <c r="H2" s="109">
        <f>Planungsübersicht!G4</f>
        <v>44824</v>
      </c>
    </row>
    <row r="3" spans="1:28" ht="22.8">
      <c r="B3" s="110"/>
      <c r="C3" s="395" t="s">
        <v>272</v>
      </c>
      <c r="D3" s="395"/>
      <c r="E3" s="395"/>
      <c r="F3" s="395"/>
      <c r="G3" s="395"/>
      <c r="H3" s="396"/>
    </row>
    <row r="4" spans="1:28" ht="26.25" customHeight="1">
      <c r="B4" s="111"/>
      <c r="C4" s="397" t="s">
        <v>273</v>
      </c>
      <c r="D4" s="397"/>
      <c r="E4" s="397"/>
      <c r="F4" s="397"/>
      <c r="G4" s="397"/>
      <c r="H4" s="398"/>
    </row>
    <row r="5" spans="1:28" ht="39.6">
      <c r="B5" s="112" t="str">
        <f>Planungsübersicht!C25</f>
        <v>Nr.</v>
      </c>
      <c r="C5" s="112" t="str">
        <f>Planungsübersicht!D25</f>
        <v>Maßnahme</v>
      </c>
      <c r="D5" s="112" t="str">
        <f>Planungsübersicht!E25</f>
        <v>Termin
(Beginn der Umsetzung)</v>
      </c>
      <c r="E5" s="112" t="str">
        <f>Planungsübersicht!F25</f>
        <v>Status der 
Umsetzung</v>
      </c>
      <c r="F5" s="112" t="str">
        <f>Planungsübersicht!G25</f>
        <v>verantwortlich</v>
      </c>
      <c r="G5" s="112" t="str">
        <f>Planungsübersicht!H25</f>
        <v>Akteure für die Umsetzung</v>
      </c>
      <c r="H5" s="112" t="s">
        <v>274</v>
      </c>
    </row>
    <row r="6" spans="1:28" ht="52.8">
      <c r="B6" s="113" t="str">
        <f>IF(AND(Planungsübersicht!$E36&gt;1990,TYPE(Planungsübersicht!$E36)=1,NOT(Planungsübersicht!$F36="Umsetzung nicht möglich")),Planungsübersicht!C36," ")</f>
        <v>Ü5</v>
      </c>
      <c r="C6" s="113" t="str">
        <f>IF(AND(Planungsübersicht!$E36&gt;1990,TYPE(Planungsübersicht!$E36)=1,NOT(Planungsübersicht!$F36="Umsetzung nicht möglich")),Planungsübersicht!D36," ")</f>
        <v>Jährlicher Klimaschutztag</v>
      </c>
      <c r="D6" s="113">
        <f>IF(AND(Planungsübersicht!$E36&gt;1990,TYPE(Planungsübersicht!$E36)=1,NOT(Planungsübersicht!$F36="Umsetzung nicht möglich")),Planungsübersicht!E36," ")</f>
        <v>2007</v>
      </c>
      <c r="E6" s="113" t="str">
        <f>IF(AND(Planungsübersicht!$E36&gt;1990,TYPE(Planungsübersicht!$E36)=1,NOT(Planungsübersicht!$F36="Umsetzung nicht möglich")),Planungsübersicht!F36," ")</f>
        <v>wird laufend umgesetzt</v>
      </c>
      <c r="F6" s="113" t="str">
        <f>IF(AND(Planungsübersicht!$E36&gt;1990,TYPE(Planungsübersicht!$E36)=1,NOT(Planungsübersicht!$F36="Umsetzung nicht möglich")),Planungsübersicht!G36," ")</f>
        <v>Frau Sachau, Frau Dammann, Frau Berger, Frau Beilstein</v>
      </c>
      <c r="G6" s="113" t="str">
        <f>IF(AND(Planungsübersicht!$E36&gt;1990,TYPE(Planungsübersicht!$E36)=1,NOT(Planungsübersicht!$F36="Umsetzung nicht möglich")),Planungsübersicht!H36," ")</f>
        <v>Gesamte Schulgemeinschaft    NEU: Organisation durch die 8e 10e</v>
      </c>
      <c r="H6" s="113">
        <f>IF(AND(Planungsübersicht!$E36&gt;1990,TYPE(Planungsübersicht!$E36)=1,NOT(Planungsübersicht!$F36="Umsetzung nicht möglich")),MAX(Planungsübersicht!I36:Z36)," ")</f>
        <v>0</v>
      </c>
    </row>
    <row r="7" spans="1:28">
      <c r="B7" s="113" t="str">
        <f>IF(AND(Planungsübersicht!$E30&gt;1990,TYPE(Planungsübersicht!$E30)=1,NOT(Planungsübersicht!$F30="Umsetzung nicht möglich")), Planungsübersicht!C30," ")</f>
        <v xml:space="preserve"> </v>
      </c>
      <c r="C7" s="113" t="str">
        <f>IF(AND(Planungsübersicht!$E30&gt;1990,TYPE(Planungsübersicht!$E30)=1,NOT(Planungsübersicht!$F30="Umsetzung nicht möglich")), Planungsübersicht!D30," ")</f>
        <v xml:space="preserve"> </v>
      </c>
      <c r="D7" s="113" t="str">
        <f>IF(AND(Planungsübersicht!$E30&gt;1990,TYPE(Planungsübersicht!$E30)=1,NOT(Planungsübersicht!$F30="Umsetzung nicht möglich")), Planungsübersicht!E30," ")</f>
        <v xml:space="preserve"> </v>
      </c>
      <c r="E7" s="113" t="str">
        <f>IF(AND(Planungsübersicht!$E30&gt;1990,TYPE(Planungsübersicht!$E30)=1,NOT(Planungsübersicht!$F30="Umsetzung nicht möglich")), Planungsübersicht!F30," ")</f>
        <v xml:space="preserve"> </v>
      </c>
      <c r="F7" s="113" t="str">
        <f>IF(AND(Planungsübersicht!$E30&gt;1990,TYPE(Planungsübersicht!$E30)=1,NOT(Planungsübersicht!$F30="Umsetzung nicht möglich")), Planungsübersicht!G30," ")</f>
        <v xml:space="preserve"> </v>
      </c>
      <c r="G7" s="113" t="str">
        <f>IF(AND(Planungsübersicht!$E30&gt;1990,TYPE(Planungsübersicht!$E30)=1,NOT(Planungsübersicht!$F30="Umsetzung nicht möglich")), Planungsübersicht!H30," ")</f>
        <v xml:space="preserve"> </v>
      </c>
      <c r="H7" s="113" t="str">
        <f>IF(AND(Planungsübersicht!$E30&gt;1990,TYPE(Planungsübersicht!$E30)=1,NOT(Planungsübersicht!$F30="Umsetzung nicht möglich")), MAX(Planungsübersicht!I30:Z30)," ")</f>
        <v xml:space="preserve"> </v>
      </c>
    </row>
    <row r="8" spans="1:28" ht="79.2">
      <c r="B8" s="113" t="str">
        <f>IF(AND(Planungsübersicht!$E32&gt;1990,TYPE(Planungsübersicht!$E32)=1,NOT(Planungsübersicht!$F32="Umsetzung nicht möglich")), Planungsübersicht!C32," ")</f>
        <v>Ü3</v>
      </c>
      <c r="C8" s="113" t="str">
        <f>IF(AND(Planungsübersicht!$E32&gt;1990,TYPE(Planungsübersicht!$E32)=1,NOT(Planungsübersicht!$F32="Umsetzung nicht möglich")), Planungsübersicht!D32," ")</f>
        <v>Veröffentlichungen der Prozesse Klimaschule in Schaukästen oder auf der homepage</v>
      </c>
      <c r="D8" s="113">
        <f>IF(AND(Planungsübersicht!$E32&gt;1990,TYPE(Planungsübersicht!$E32)=1,NOT(Planungsübersicht!$F32="Umsetzung nicht möglich")), Planungsübersicht!E32," ")</f>
        <v>2012</v>
      </c>
      <c r="E8" s="113" t="str">
        <f>IF(AND(Planungsübersicht!$E32&gt;1990,TYPE(Planungsübersicht!$E32)=1,NOT(Planungsübersicht!$F32="Umsetzung nicht möglich")), Planungsübersicht!F32," ")</f>
        <v>wird laufend umgesetzt</v>
      </c>
      <c r="F8" s="113" t="str">
        <f>IF(AND(Planungsübersicht!$E32&gt;1990,TYPE(Planungsübersicht!$E32)=1,NOT(Planungsübersicht!$F32="Umsetzung nicht möglich")), Planungsübersicht!G32," ")</f>
        <v>Frau Sachau, Frau Berger oder Frau Hahn (Öffentlichkeitsarbeit), Herr Freitag (homepage)</v>
      </c>
      <c r="G8" s="113" t="str">
        <f>IF(AND(Planungsübersicht!$E32&gt;1990,TYPE(Planungsübersicht!$E32)=1,NOT(Planungsübersicht!$F32="Umsetzung nicht möglich")), Planungsübersicht!H32," ")</f>
        <v>Frau Hahn, Herr Freitag, SuS Profilklassen</v>
      </c>
      <c r="H8" s="113">
        <f>IF(AND(Planungsübersicht!$E32&gt;1990,TYPE(Planungsübersicht!$E32)=1,NOT(Planungsübersicht!$F32="Umsetzung nicht möglich")), MAX(Planungsübersicht!I32:Z32)," ")</f>
        <v>0</v>
      </c>
    </row>
    <row r="9" spans="1:28" ht="92.4">
      <c r="B9" s="113" t="str">
        <f>IF(AND(Planungsübersicht!$E42&gt;1990,TYPE(Planungsübersicht!$E42)=1,NOT(Planungsübersicht!$F42="Umsetzung nicht möglich")), Planungsübersicht!C42," ")</f>
        <v>Ü8</v>
      </c>
      <c r="C9" s="113" t="str">
        <f>IF(AND(Planungsübersicht!$E42&gt;1990,TYPE(Planungsübersicht!$E42)=1,NOT(Planungsübersicht!$F42="Umsetzung nicht möglich")), Planungsübersicht!D42," ")</f>
        <v>Antrag auf Schulkonferenz für die Verwendung von 20% des E4-Geldes für Klimaprojekte</v>
      </c>
      <c r="D9" s="113">
        <f>IF(AND(Planungsübersicht!$E42&gt;1990,TYPE(Planungsübersicht!$E42)=1,NOT(Planungsübersicht!$F42="Umsetzung nicht möglich")), Planungsübersicht!E42," ")</f>
        <v>2021</v>
      </c>
      <c r="E9" s="113" t="str">
        <f>IF(AND(Planungsübersicht!$E42&gt;1990,TYPE(Planungsübersicht!$E42)=1,NOT(Planungsübersicht!$F42="Umsetzung nicht möglich")), Planungsübersicht!F42," ")</f>
        <v>in Umsetzung (Anfang)</v>
      </c>
      <c r="F9" s="113" t="str">
        <f>IF(AND(Planungsübersicht!$E42&gt;1990,TYPE(Planungsübersicht!$E42)=1,NOT(Planungsübersicht!$F42="Umsetzung nicht möglich")), Planungsübersicht!G42," ")</f>
        <v>Lehrkräfte</v>
      </c>
      <c r="G9" s="113" t="s">
        <v>345</v>
      </c>
      <c r="H9" s="113">
        <f>IF(AND(Planungsübersicht!$E42&gt;1990,TYPE(Planungsübersicht!$E42)=1,NOT(Planungsübersicht!$F42="Umsetzung nicht möglich")), MAX(Planungsübersicht!I42:Z42)," ")</f>
        <v>0</v>
      </c>
    </row>
    <row r="10" spans="1:28" ht="26.4">
      <c r="B10" s="113" t="str">
        <f>IF(AND(Planungsübersicht!$E100&gt;1990,TYPE(Planungsübersicht!$E100)=1,NOT(Planungsübersicht!$F100="Umsetzung nicht möglich")), Planungsübersicht!C100," ")</f>
        <v>W1</v>
      </c>
      <c r="C10" s="113" t="str">
        <f>IF(AND(Planungsübersicht!$E100&gt;1990,TYPE(Planungsübersicht!$E100)=1,NOT(Planungsübersicht!$F100="Umsetzung nicht möglich")), Planungsübersicht!D100," ")</f>
        <v>Heizsteuerung optimieren</v>
      </c>
      <c r="D10" s="113">
        <f>IF(AND(Planungsübersicht!$E100&gt;1990,TYPE(Planungsübersicht!$E100)=1,NOT(Planungsübersicht!$F100="Umsetzung nicht möglich")), Planungsübersicht!E100," ")</f>
        <v>2012</v>
      </c>
      <c r="E10" s="113" t="str">
        <f>IF(AND(Planungsübersicht!$E100&gt;1990,TYPE(Planungsübersicht!$E100)=1,NOT(Planungsübersicht!$F100="Umsetzung nicht möglich")), Planungsübersicht!F100," ")</f>
        <v>wird laufend umgesetzt</v>
      </c>
      <c r="F10" s="113" t="str">
        <f>IF(AND(Planungsübersicht!$E100&gt;1990,TYPE(Planungsübersicht!$E100)=1,NOT(Planungsübersicht!$F100="Umsetzung nicht möglich")), Planungsübersicht!G100," ")</f>
        <v>Herr Köhler, Herr Bathen</v>
      </c>
      <c r="G10" s="113" t="s">
        <v>346</v>
      </c>
      <c r="H10" s="113">
        <f>IF(AND(Planungsübersicht!$E100&gt;1990,TYPE(Planungsübersicht!$E100)=1,NOT(Planungsübersicht!$F100="Umsetzung nicht möglich")), MAX(Planungsübersicht!I100:Z100)," ")</f>
        <v>56200</v>
      </c>
    </row>
    <row r="11" spans="1:28" ht="52.8">
      <c r="B11" s="113" t="str">
        <f>IF(AND(Planungsübersicht!$E102&gt;1990,TYPE(Planungsübersicht!$E102)=1,NOT(Planungsübersicht!$F102="Umsetzung nicht möglich")), Planungsübersicht!C102," ")</f>
        <v>W2</v>
      </c>
      <c r="C11" s="113" t="str">
        <f>IF(AND(Planungsübersicht!$E102&gt;1990,TYPE(Planungsübersicht!$E102)=1,NOT(Planungsübersicht!$F102="Umsetzung nicht möglich")), Planungsübersicht!D102," ")</f>
        <v>Raumtemperatur exakt auf Sollwerte einstellen</v>
      </c>
      <c r="D11" s="113">
        <f>IF(AND(Planungsübersicht!$E102&gt;1990,TYPE(Planungsübersicht!$E102)=1,NOT(Planungsübersicht!$F102="Umsetzung nicht möglich")), Planungsübersicht!E102," ")</f>
        <v>2012</v>
      </c>
      <c r="E11" s="113" t="str">
        <f>IF(AND(Planungsübersicht!$E102&gt;1990,TYPE(Planungsübersicht!$E102)=1,NOT(Planungsübersicht!$F102="Umsetzung nicht möglich")), Planungsübersicht!F102," ")</f>
        <v>wird laufend umgesetzt</v>
      </c>
      <c r="F11" s="113" t="str">
        <f>IF(AND(Planungsübersicht!$E102&gt;1990,TYPE(Planungsübersicht!$E102)=1,NOT(Planungsübersicht!$F102="Umsetzung nicht möglich")), Planungsübersicht!G102," ")</f>
        <v>Herr Köhler, Herr Bathen</v>
      </c>
      <c r="G11" s="113" t="str">
        <f>IF(AND(Planungsübersicht!$E102&gt;1990,TYPE(Planungsübersicht!$E102)=1,NOT(Planungsübersicht!$F102="Umsetzung nicht möglich")), Planungsübersicht!H102," ")</f>
        <v>Hausmeister Herr Köhler/Herr Bathen</v>
      </c>
      <c r="H11" s="113">
        <f>IF(AND(Planungsübersicht!$E102&gt;1990,TYPE(Planungsübersicht!$E102)=1,NOT(Planungsübersicht!$F102="Umsetzung nicht möglich")), MAX(Planungsübersicht!I102:Z102)," ")</f>
        <v>16000</v>
      </c>
    </row>
    <row r="12" spans="1:28" ht="26.4">
      <c r="B12" s="113" t="str">
        <f>IF(AND(Planungsübersicht!$E104&gt;1990,TYPE(Planungsübersicht!$E104)=1,NOT(Planungsübersicht!$F104="Umsetzung nicht möglich")), Planungsübersicht!C104," ")</f>
        <v>W3</v>
      </c>
      <c r="C12" s="113" t="str">
        <f>IF(AND(Planungsübersicht!$E104&gt;1990,TYPE(Planungsübersicht!$E104)=1,NOT(Planungsübersicht!$F104="Umsetzung nicht möglich")), Planungsübersicht!D104," ")</f>
        <v>Tages- und Raumprofil prüfen</v>
      </c>
      <c r="D12" s="113">
        <f>IF(AND(Planungsübersicht!$E104&gt;1990,TYPE(Planungsübersicht!$E104)=1,NOT(Planungsübersicht!$F104="Umsetzung nicht möglich")), Planungsübersicht!E104," ")</f>
        <v>2012</v>
      </c>
      <c r="E12" s="113" t="str">
        <f>IF(AND(Planungsübersicht!$E104&gt;1990,TYPE(Planungsübersicht!$E104)=1,NOT(Planungsübersicht!$F104="Umsetzung nicht möglich")), Planungsübersicht!F104," ")</f>
        <v>wird laufend umgesetzt</v>
      </c>
      <c r="F12" s="113" t="str">
        <f>IF(AND(Planungsübersicht!$E104&gt;1990,TYPE(Planungsübersicht!$E104)=1,NOT(Planungsübersicht!$F104="Umsetzung nicht möglich")), Planungsübersicht!G104," ")</f>
        <v>Herr Köhler, Herr Bathen</v>
      </c>
      <c r="G12" s="113" t="str">
        <f>IF(AND(Planungsübersicht!$E104&gt;1990,TYPE(Planungsübersicht!$E104)=1,NOT(Planungsübersicht!$F104="Umsetzung nicht möglich")), Planungsübersicht!H104," ")</f>
        <v>Hausmeister Herr Köhler/Herr Bathen</v>
      </c>
      <c r="H12" s="113">
        <f>IF(AND(Planungsübersicht!$E104&gt;1990,TYPE(Planungsübersicht!$E104)=1,NOT(Planungsübersicht!$F104="Umsetzung nicht möglich")), MAX(Planungsübersicht!I104:Z104)," ")</f>
        <v>16000</v>
      </c>
    </row>
    <row r="13" spans="1:28" ht="92.4">
      <c r="B13" s="113" t="str">
        <f>IF(AND(Planungsübersicht!$E122&gt;1990,TYPE(Planungsübersicht!$E122)=1,NOT(Planungsübersicht!$F122="Umsetzung nicht möglich")), Planungsübersicht!C122," ")</f>
        <v>W12</v>
      </c>
      <c r="C13" s="113" t="str">
        <f>IF(AND(Planungsübersicht!$E122&gt;1990,TYPE(Planungsübersicht!$E122)=1,NOT(Planungsübersicht!$F122="Umsetzung nicht möglich")), Planungsübersicht!D122," ")</f>
        <v>Temperatur in Vorhaltespeicher für die Warmwasserversorgung so gering wie möglich halten</v>
      </c>
      <c r="D13" s="113">
        <f>IF(AND(Planungsübersicht!$E122&gt;1990,TYPE(Planungsübersicht!$E122)=1,NOT(Planungsübersicht!$F122="Umsetzung nicht möglich")), Planungsübersicht!E122," ")</f>
        <v>2012</v>
      </c>
      <c r="E13" s="113" t="str">
        <f>IF(AND(Planungsübersicht!$E122&gt;1990,TYPE(Planungsübersicht!$E122)=1,NOT(Planungsübersicht!$F122="Umsetzung nicht möglich")), Planungsübersicht!F122," ")</f>
        <v>umgesetzt</v>
      </c>
      <c r="F13" s="113" t="str">
        <f>IF(AND(Planungsübersicht!$E122&gt;1990,TYPE(Planungsübersicht!$E122)=1,NOT(Planungsübersicht!$F122="Umsetzung nicht möglich")), Planungsübersicht!G122," ")</f>
        <v>Herr Köhler, Herr Bathen</v>
      </c>
      <c r="G13" s="113" t="str">
        <f>IF(AND(Planungsübersicht!$E122&gt;1990,TYPE(Planungsübersicht!$E122)=1,NOT(Planungsübersicht!$F122="Umsetzung nicht möglich")), Planungsübersicht!H122," ")</f>
        <v>Hausmeister Herr Köhler/Herr Bathen</v>
      </c>
      <c r="H13" s="113">
        <f>IF(AND(Planungsübersicht!$E122&gt;1990,TYPE(Planungsübersicht!$E122)=1,NOT(Planungsübersicht!$F122="Umsetzung nicht möglich")), MAX(Planungsübersicht!I122:Z122)," ")</f>
        <v>7500</v>
      </c>
    </row>
    <row r="14" spans="1:28" ht="105.6">
      <c r="B14" s="113" t="s">
        <v>128</v>
      </c>
      <c r="C14" s="113" t="str">
        <f>IF(AND(Planungsübersicht!$E140&gt;1990,TYPE(Planungsübersicht!$E140)=1,NOT(Planungsübersicht!$F140="Umsetzung nicht möglich")), Planungsübersicht!D140," ")</f>
        <v>Umsetzung neuer Bildungsplan: Energiegewinnung und Energiespartipps. In Schulcurriculum aufgenommen</v>
      </c>
      <c r="D14" s="113">
        <f>IF(AND(Planungsübersicht!$E140&gt;1990,TYPE(Planungsübersicht!$E140)=1,NOT(Planungsübersicht!$F140="Umsetzung nicht möglich")), Planungsübersicht!E140," ")</f>
        <v>2012</v>
      </c>
      <c r="E14" s="113" t="str">
        <f>IF(AND(Planungsübersicht!$E140&gt;1990,TYPE(Planungsübersicht!$E140)=1,NOT(Planungsübersicht!$F140="Umsetzung nicht möglich")), Planungsübersicht!F140," ")</f>
        <v>umgesetzt</v>
      </c>
      <c r="F14" s="113" t="str">
        <f>IF(AND(Planungsübersicht!$E140&gt;1990,TYPE(Planungsübersicht!$E140)=1,NOT(Planungsübersicht!$F140="Umsetzung nicht möglich")), Planungsübersicht!G140," ")</f>
        <v>Herr Münning</v>
      </c>
      <c r="G14" s="113" t="str">
        <f>IF(AND(Planungsübersicht!$E140&gt;1990,TYPE(Planungsübersicht!$E140)=1,NOT(Planungsübersicht!$F140="Umsetzung nicht möglich")), Planungsübersicht!H140," ")</f>
        <v>Jahrgang 9</v>
      </c>
      <c r="H14" s="113">
        <f>IF(AND(Planungsübersicht!$E140&gt;1990,TYPE(Planungsübersicht!$E140)=1,NOT(Planungsübersicht!$F140="Umsetzung nicht möglich")), MAX(Planungsübersicht!I140:Z140)," ")</f>
        <v>0</v>
      </c>
    </row>
    <row r="15" spans="1:28" ht="66">
      <c r="B15" s="113" t="s">
        <v>131</v>
      </c>
      <c r="C15" s="113" t="str">
        <f>IF(AND(Planungsübersicht!$E142&gt;1990,TYPE(Planungsübersicht!$E142)=1,NOT(Planungsübersicht!$F142="Umsetzung nicht möglich")), Planungsübersicht!D142," ")</f>
        <v>Umsetzung neuer Bildungsplan: Fossile Energieträger und Alternativen</v>
      </c>
      <c r="D15" s="113">
        <f>IF(AND(Planungsübersicht!$E142&gt;1990,TYPE(Planungsübersicht!$E142)=1,NOT(Planungsübersicht!$F142="Umsetzung nicht möglich")), Planungsübersicht!E142," ")</f>
        <v>2012</v>
      </c>
      <c r="E15" s="113" t="str">
        <f>IF(AND(Planungsübersicht!$E142&gt;1990,TYPE(Planungsübersicht!$E142)=1,NOT(Planungsübersicht!$F142="Umsetzung nicht möglich")), Planungsübersicht!F142," ")</f>
        <v>umgesetzt</v>
      </c>
      <c r="F15" s="113" t="str">
        <f>IF(AND(Planungsübersicht!$E142&gt;1990,TYPE(Planungsübersicht!$E142)=1,NOT(Planungsübersicht!$F142="Umsetzung nicht möglich")), Planungsübersicht!G142," ")</f>
        <v>Herr Kunst/Frau Kobahn, Herr Lund</v>
      </c>
      <c r="G15" s="113" t="str">
        <f>IF(AND(Planungsübersicht!$E142&gt;1990,TYPE(Planungsübersicht!$E142)=1,NOT(Planungsübersicht!$F142="Umsetzung nicht möglich")), Planungsübersicht!H142," ")</f>
        <v>Jahrgang 10</v>
      </c>
      <c r="H15" s="113">
        <f>IF(AND(Planungsübersicht!$E142&gt;1990,TYPE(Planungsübersicht!$E142)=1,NOT(Planungsübersicht!$F142="Umsetzung nicht möglich")), MAX(Planungsübersicht!I142:Z142)," ")</f>
        <v>0</v>
      </c>
    </row>
    <row r="16" spans="1:28" ht="52.8">
      <c r="B16" s="113" t="s">
        <v>133</v>
      </c>
      <c r="C16" s="113" t="str">
        <f>IF(AND(Planungsübersicht!$E146&gt;1990,TYPE(Planungsübersicht!$E146)=1,NOT(Planungsübersicht!$F146="Umsetzung nicht möglich")), Planungsübersicht!D146," ")</f>
        <v>"Licht-aus"-Plakate werden gestaltet und aufgehängt</v>
      </c>
      <c r="D16" s="113">
        <f>IF(AND(Planungsübersicht!$E146&gt;1990,TYPE(Planungsübersicht!$E146)=1,NOT(Planungsübersicht!$F146="Umsetzung nicht möglich")), Planungsübersicht!E146," ")</f>
        <v>2012</v>
      </c>
      <c r="E16" s="113" t="str">
        <f>IF(AND(Planungsübersicht!$E146&gt;1990,TYPE(Planungsübersicht!$E146)=1,NOT(Planungsübersicht!$F146="Umsetzung nicht möglich")), Planungsübersicht!F146," ")</f>
        <v>wird laufend umgesetzt</v>
      </c>
      <c r="F16" s="113" t="str">
        <f>IF(AND(Planungsübersicht!$E146&gt;1990,TYPE(Planungsübersicht!$E146)=1,NOT(Planungsübersicht!$F146="Umsetzung nicht möglich")), Planungsübersicht!G146," ")</f>
        <v>Frau Sachau, Frau Berger</v>
      </c>
      <c r="G16" s="113" t="str">
        <f>IF(AND(Planungsübersicht!$E146&gt;1990,TYPE(Planungsübersicht!$E146)=1,NOT(Planungsübersicht!$F146="Umsetzung nicht möglich")), Planungsübersicht!H146," ")</f>
        <v>SuS der Profilklassen</v>
      </c>
      <c r="H16" s="113">
        <f>IF(AND(Planungsübersicht!$E146&gt;1990,TYPE(Planungsübersicht!$E146)=1,NOT(Planungsübersicht!$F146="Umsetzung nicht möglich")), MAX(Planungsübersicht!I146:Z146)," ")</f>
        <v>7500</v>
      </c>
    </row>
    <row r="17" spans="2:8" ht="39.6">
      <c r="B17" s="113" t="str">
        <f>IF(AND(Planungsübersicht!$E154&gt;1990,TYPE(Planungsübersicht!$E154)=1,NOT(Planungsübersicht!$F154="Umsetzung nicht möglich")), Planungsübersicht!C154," ")</f>
        <v>S9</v>
      </c>
      <c r="C17" s="113" t="str">
        <f>IF(AND(Planungsübersicht!$E154&gt;1990,TYPE(Planungsübersicht!$E154)=1,NOT(Planungsübersicht!$F154="Umsetzung nicht möglich")), Planungsübersicht!D154," ")</f>
        <v>Bewegungsmelder an Nutzung anpassen</v>
      </c>
      <c r="D17" s="113">
        <f>IF(AND(Planungsübersicht!$E154&gt;1990,TYPE(Planungsübersicht!$E154)=1,NOT(Planungsübersicht!$F154="Umsetzung nicht möglich")), Planungsübersicht!E154," ")</f>
        <v>2012</v>
      </c>
      <c r="E17" s="113" t="str">
        <f>IF(AND(Planungsübersicht!$E154&gt;1990,TYPE(Planungsübersicht!$E154)=1,NOT(Planungsübersicht!$F154="Umsetzung nicht möglich")), Planungsübersicht!F154," ")</f>
        <v>wird laufend umgesetzt</v>
      </c>
      <c r="F17" s="113" t="str">
        <f>IF(AND(Planungsübersicht!$E154&gt;1990,TYPE(Planungsübersicht!$E154)=1,NOT(Planungsübersicht!$F154="Umsetzung nicht möglich")), Planungsübersicht!G154," ")</f>
        <v>Herr Köhler, Herr Bathen</v>
      </c>
      <c r="G17" s="113" t="str">
        <f>IF(AND(Planungsübersicht!$E154&gt;1990,TYPE(Planungsübersicht!$E154)=1,NOT(Planungsübersicht!$F154="Umsetzung nicht möglich")), Planungsübersicht!H154," ")</f>
        <v>Hausmeister Herr Köhler/Herr Bathen</v>
      </c>
      <c r="H17" s="113">
        <f>IF(AND(Planungsübersicht!$E154&gt;1990,TYPE(Planungsübersicht!$E154)=1,NOT(Planungsübersicht!$F154="Umsetzung nicht möglich")), MAX(Planungsübersicht!I154:Z154)," ")</f>
        <v>3800</v>
      </c>
    </row>
    <row r="18" spans="2:8" ht="26.4">
      <c r="B18" s="113" t="str">
        <f>IF(AND(Planungsübersicht!$E162&gt;1990,TYPE(Planungsübersicht!$E162)=1,NOT(Planungsübersicht!$F162="Umsetzung nicht möglich")), Planungsübersicht!C162," ")</f>
        <v>S13</v>
      </c>
      <c r="C18" s="113" t="str">
        <f>IF(AND(Planungsübersicht!$E162&gt;1990,TYPE(Planungsübersicht!$E162)=1,NOT(Planungsübersicht!$F162="Umsetzung nicht möglich")), Planungsübersicht!D162," ")</f>
        <v>Bildschirmschoner aussstellen</v>
      </c>
      <c r="D18" s="113">
        <f>IF(AND(Planungsübersicht!$E162&gt;1990,TYPE(Planungsübersicht!$E162)=1,NOT(Planungsübersicht!$F162="Umsetzung nicht möglich")), Planungsübersicht!E162," ")</f>
        <v>2012</v>
      </c>
      <c r="E18" s="113" t="str">
        <f>IF(AND(Planungsübersicht!$E162&gt;1990,TYPE(Planungsübersicht!$E162)=1,NOT(Planungsübersicht!$F162="Umsetzung nicht möglich")), Planungsübersicht!F162," ")</f>
        <v>umgesetzt</v>
      </c>
      <c r="F18" s="113" t="str">
        <f>IF(AND(Planungsübersicht!$E162&gt;1990,TYPE(Planungsübersicht!$E162)=1,NOT(Planungsübersicht!$F162="Umsetzung nicht möglich")), Planungsübersicht!G162," ")</f>
        <v>Frau Kobahn</v>
      </c>
      <c r="G18" s="113" t="str">
        <f>IF(AND(Planungsübersicht!$E162&gt;1990,TYPE(Planungsübersicht!$E162)=1,NOT(Planungsübersicht!$F162="Umsetzung nicht möglich")), Planungsübersicht!H162," ")</f>
        <v>Herr Meyer</v>
      </c>
      <c r="H18" s="113">
        <f>IF(AND(Planungsübersicht!$E162&gt;1990,TYPE(Planungsübersicht!$E162)=1,NOT(Planungsübersicht!$F162="Umsetzung nicht möglich")), MAX(Planungsübersicht!I162:Z162)," ")</f>
        <v>200</v>
      </c>
    </row>
    <row r="19" spans="2:8" ht="92.4">
      <c r="B19" s="113" t="str">
        <f>IF(AND(Planungsübersicht!$E172&gt;1990,TYPE(Planungsübersicht!$E172)=1,NOT(Planungsübersicht!$F172="Umsetzung nicht möglich")), Planungsübersicht!C172," ")</f>
        <v>S18</v>
      </c>
      <c r="C19" s="113" t="str">
        <f>IF(AND(Planungsübersicht!$E172&gt;1990,TYPE(Planungsübersicht!$E172)=1,NOT(Planungsübersicht!$F172="Umsetzung nicht möglich")), Planungsübersicht!D172," ")</f>
        <v>Abschaltbare Steckdosenleisten werden in den Computerräumen und an Smartboards installiert</v>
      </c>
      <c r="D19" s="113">
        <f>IF(AND(Planungsübersicht!$E172&gt;1990,TYPE(Planungsübersicht!$E172)=1,NOT(Planungsübersicht!$F172="Umsetzung nicht möglich")), Planungsübersicht!E172," ")</f>
        <v>2012</v>
      </c>
      <c r="E19" s="113" t="str">
        <f>IF(AND(Planungsübersicht!$E172&gt;1990,TYPE(Planungsübersicht!$E172)=1,NOT(Planungsübersicht!$F172="Umsetzung nicht möglich")), Planungsübersicht!F172," ")</f>
        <v>in Umsetzung (Mitte)</v>
      </c>
      <c r="F19" s="113" t="str">
        <f>IF(AND(Planungsübersicht!$E172&gt;1990,TYPE(Planungsübersicht!$E172)=1,NOT(Planungsübersicht!$F172="Umsetzung nicht möglich")), Planungsübersicht!G172," ")</f>
        <v>Frau Sachau</v>
      </c>
      <c r="G19" s="113" t="str">
        <f>IF(AND(Planungsübersicht!$E172&gt;1990,TYPE(Planungsübersicht!$E172)=1,NOT(Planungsübersicht!$F172="Umsetzung nicht möglich")), Planungsübersicht!H172," ")</f>
        <v>SuS der Profilklassen</v>
      </c>
      <c r="H19" s="113">
        <f>IF(AND(Planungsübersicht!$E172&gt;1990,TYPE(Planungsübersicht!$E172)=1,NOT(Planungsübersicht!$F172="Umsetzung nicht möglich")), MAX(Planungsübersicht!I172:Z172)," ")</f>
        <v>0</v>
      </c>
    </row>
    <row r="20" spans="2:8" ht="105.6">
      <c r="B20" s="113" t="str">
        <f>IF(AND(Planungsübersicht!$E176&gt;1990,TYPE(Planungsübersicht!$E176)=1,NOT(Planungsübersicht!$F176="Umsetzung nicht möglich")), Planungsübersicht!C176," ")</f>
        <v>S20</v>
      </c>
      <c r="C20" s="113" t="str">
        <f>IF(AND(Planungsübersicht!$E176&gt;1990,TYPE(Planungsübersicht!$E176)=1,NOT(Planungsübersicht!$F176="Umsetzung nicht möglich")), Planungsübersicht!D176," ")</f>
        <v>Hinweisschilder zur energiesparenenden Nutzung der Kopierer werden gestaltet und über Kopierer aufgehängt</v>
      </c>
      <c r="D20" s="113">
        <f>IF(AND(Planungsübersicht!$E176&gt;1990,TYPE(Planungsübersicht!$E176)=1,NOT(Planungsübersicht!$F176="Umsetzung nicht möglich")), Planungsübersicht!E176," ")</f>
        <v>2012</v>
      </c>
      <c r="E20" s="113" t="str">
        <f>IF(AND(Planungsübersicht!$E176&gt;1990,TYPE(Planungsübersicht!$E176)=1,NOT(Planungsübersicht!$F176="Umsetzung nicht möglich")), Planungsübersicht!F176," ")</f>
        <v>umgesetzt</v>
      </c>
      <c r="F20" s="113" t="str">
        <f>IF(AND(Planungsübersicht!$E176&gt;1990,TYPE(Planungsübersicht!$E176)=1,NOT(Planungsübersicht!$F176="Umsetzung nicht möglich")), Planungsübersicht!G176," ")</f>
        <v>Frau Sachau, Frau Berger</v>
      </c>
      <c r="G20" s="113" t="str">
        <f>IF(AND(Planungsübersicht!$E176&gt;1990,TYPE(Planungsübersicht!$E176)=1,NOT(Planungsübersicht!$F176="Umsetzung nicht möglich")), Planungsübersicht!H176," ")</f>
        <v>SuS der Profilklassen</v>
      </c>
      <c r="H20" s="113">
        <f>IF(AND(Planungsübersicht!$E176&gt;1990,TYPE(Planungsübersicht!$E176)=1,NOT(Planungsübersicht!$F176="Umsetzung nicht möglich")), MAX(Planungsübersicht!I176:Z176)," ")</f>
        <v>0</v>
      </c>
    </row>
    <row r="21" spans="2:8" ht="66">
      <c r="B21" s="113" t="str">
        <f>IF(AND(Planungsübersicht!$E206&gt;1990,TYPE(Planungsübersicht!$E206)=1,NOT(Planungsübersicht!$F206="Umsetzung nicht möglich")), Planungsübersicht!C206," ")</f>
        <v>A1</v>
      </c>
      <c r="C21" s="113" t="str">
        <f>IF(AND(Planungsübersicht!$E206&gt;1990,TYPE(Planungsübersicht!$E206)=1,NOT(Planungsübersicht!$F206="Umsetzung nicht möglich")), Planungsübersicht!D206," ")</f>
        <v>Hinweisschilder zum beidseitigen Kopieren über Kopierer aufhängen</v>
      </c>
      <c r="D21" s="113">
        <f>IF(AND(Planungsübersicht!$E206&gt;1990,TYPE(Planungsübersicht!$E206)=1,NOT(Planungsübersicht!$F206="Umsetzung nicht möglich")), Planungsübersicht!E206," ")</f>
        <v>2012</v>
      </c>
      <c r="E21" s="113" t="str">
        <f>IF(AND(Planungsübersicht!$E206&gt;1990,TYPE(Planungsübersicht!$E206)=1,NOT(Planungsübersicht!$F206="Umsetzung nicht möglich")), Planungsübersicht!F206," ")</f>
        <v>wird laufend umgesetzt</v>
      </c>
      <c r="F21" s="113" t="str">
        <f>IF(AND(Planungsübersicht!$E206&gt;1990,TYPE(Planungsübersicht!$E206)=1,NOT(Planungsübersicht!$F206="Umsetzung nicht möglich")), Planungsübersicht!G206," ")</f>
        <v>Frau Sachau, Frau Berger</v>
      </c>
      <c r="G21" s="113" t="str">
        <f>IF(AND(Planungsübersicht!$E206&gt;1990,TYPE(Planungsübersicht!$E206)=1,NOT(Planungsübersicht!$F206="Umsetzung nicht möglich")), Planungsübersicht!H206," ")</f>
        <v>SuS Profilklassen</v>
      </c>
      <c r="H21" s="113">
        <f>IF(AND(Planungsübersicht!$E206&gt;1990,TYPE(Planungsübersicht!$E206)=1,NOT(Planungsübersicht!$F206="Umsetzung nicht möglich")), MAX(Planungsübersicht!I206:Z206)," ")</f>
        <v>0</v>
      </c>
    </row>
    <row r="22" spans="2:8" ht="26.4">
      <c r="B22" s="113" t="str">
        <f>IF(AND(Planungsübersicht!$E208&gt;1990,TYPE(Planungsübersicht!$E208)=1,NOT(Planungsübersicht!$F208="Umsetzung nicht möglich")), Planungsübersicht!C208," ")</f>
        <v>A2</v>
      </c>
      <c r="C22" s="113" t="str">
        <f>IF(AND(Planungsübersicht!$E208&gt;1990,TYPE(Planungsübersicht!$E208)=1,NOT(Planungsübersicht!$F208="Umsetzung nicht möglich")), Planungsübersicht!D208," ")</f>
        <v>Restmüllvermeidung</v>
      </c>
      <c r="D22" s="113">
        <f>IF(AND(Planungsübersicht!$E208&gt;1990,TYPE(Planungsübersicht!$E208)=1,NOT(Planungsübersicht!$F208="Umsetzung nicht möglich")), Planungsübersicht!E208," ")</f>
        <v>2012</v>
      </c>
      <c r="E22" s="113" t="str">
        <f>IF(AND(Planungsübersicht!$E208&gt;1990,TYPE(Planungsübersicht!$E208)=1,NOT(Planungsübersicht!$F208="Umsetzung nicht möglich")), Planungsübersicht!F208," ")</f>
        <v>wird laufend umgesetzt</v>
      </c>
      <c r="F22" s="113" t="str">
        <f>IF(AND(Planungsübersicht!$E208&gt;1990,TYPE(Planungsübersicht!$E208)=1,NOT(Planungsübersicht!$F208="Umsetzung nicht möglich")), Planungsübersicht!G208," ")</f>
        <v>Frau Sachau, Frau Berger</v>
      </c>
      <c r="G22" s="113" t="str">
        <f>IF(AND(Planungsübersicht!$E208&gt;1990,TYPE(Planungsübersicht!$E208)=1,NOT(Planungsübersicht!$F208="Umsetzung nicht möglich")), Planungsübersicht!H208," ")</f>
        <v>Gesamte Schulgemeinschaft</v>
      </c>
      <c r="H22" s="113">
        <f>IF(AND(Planungsübersicht!$E208&gt;1990,TYPE(Planungsübersicht!$E208)=1,NOT(Planungsübersicht!$F208="Umsetzung nicht möglich")), MAX(Planungsübersicht!I208:Z208)," ")</f>
        <v>3400</v>
      </c>
    </row>
    <row r="23" spans="2:8" ht="79.2">
      <c r="B23" s="113" t="str">
        <f>IF(AND(Planungsübersicht!$E212&gt;1990,TYPE(Planungsübersicht!$E212)=1,NOT(Planungsübersicht!$F212="Umsetzung nicht möglich")), Planungsübersicht!C212," ")</f>
        <v>A4</v>
      </c>
      <c r="C23" s="113" t="str">
        <f>IF(AND(Planungsübersicht!$E212&gt;1990,TYPE(Planungsübersicht!$E212)=1,NOT(Planungsübersicht!$F212="Umsetzung nicht möglich")), Planungsübersicht!D212," ")</f>
        <v>Eigenverantwortliche werden ausgebildet und kontrollieren die richtige Mülltrennung</v>
      </c>
      <c r="D23" s="113">
        <f>IF(AND(Planungsübersicht!$E212&gt;1990,TYPE(Planungsübersicht!$E212)=1,NOT(Planungsübersicht!$F212="Umsetzung nicht möglich")), Planungsübersicht!E212," ")</f>
        <v>2012</v>
      </c>
      <c r="E23" s="113" t="str">
        <f>IF(AND(Planungsübersicht!$E212&gt;1990,TYPE(Planungsübersicht!$E212)=1,NOT(Planungsübersicht!$F212="Umsetzung nicht möglich")), Planungsübersicht!F212," ")</f>
        <v>umgesetzt</v>
      </c>
      <c r="F23" s="113" t="str">
        <f>IF(AND(Planungsübersicht!$E212&gt;1990,TYPE(Planungsübersicht!$E212)=1,NOT(Planungsübersicht!$F212="Umsetzung nicht möglich")), Planungsübersicht!G212," ")</f>
        <v>Frau Berger</v>
      </c>
      <c r="G23" s="113" t="str">
        <f>IF(AND(Planungsübersicht!$E212&gt;1990,TYPE(Planungsübersicht!$E212)=1,NOT(Planungsübersicht!$F212="Umsetzung nicht möglich")), Planungsübersicht!H212," ")</f>
        <v>2 SuS je Klasse</v>
      </c>
      <c r="H23" s="113">
        <f>IF(AND(Planungsübersicht!$E212&gt;1990,TYPE(Planungsübersicht!$E212)=1,NOT(Planungsübersicht!$F212="Umsetzung nicht möglich")), MAX(Planungsübersicht!I212:Z212)," ")</f>
        <v>0</v>
      </c>
    </row>
    <row r="24" spans="2:8">
      <c r="B24" s="113" t="str">
        <f>IF(AND(Planungsübersicht!$E214&gt;1990,TYPE(Planungsübersicht!$E214)=1,NOT(Planungsübersicht!$F214="Umsetzung nicht möglich")), Planungsübersicht!C214," ")</f>
        <v xml:space="preserve"> </v>
      </c>
      <c r="C24" s="113" t="str">
        <f>IF(AND(Planungsübersicht!$E214&gt;1990,TYPE(Planungsübersicht!$E214)=1,NOT(Planungsübersicht!$F214="Umsetzung nicht möglich")), Planungsübersicht!D214," ")</f>
        <v xml:space="preserve"> </v>
      </c>
      <c r="D24" s="113" t="str">
        <f>IF(AND(Planungsübersicht!$E214&gt;1990,TYPE(Planungsübersicht!$E214)=1,NOT(Planungsübersicht!$F214="Umsetzung nicht möglich")), Planungsübersicht!E214," ")</f>
        <v xml:space="preserve"> </v>
      </c>
      <c r="E24" s="113" t="str">
        <f>IF(AND(Planungsübersicht!$E214&gt;1990,TYPE(Planungsübersicht!$E214)=1,NOT(Planungsübersicht!$F214="Umsetzung nicht möglich")), Planungsübersicht!F214," ")</f>
        <v xml:space="preserve"> </v>
      </c>
      <c r="F24" s="113" t="str">
        <f>IF(AND(Planungsübersicht!$E214&gt;1990,TYPE(Planungsübersicht!$E214)=1,NOT(Planungsübersicht!$F214="Umsetzung nicht möglich")), Planungsübersicht!G214," ")</f>
        <v xml:space="preserve"> </v>
      </c>
      <c r="G24" s="113" t="str">
        <f>IF(AND(Planungsübersicht!$E214&gt;1990,TYPE(Planungsübersicht!$E214)=1,NOT(Planungsübersicht!$F214="Umsetzung nicht möglich")), Planungsübersicht!H214," ")</f>
        <v xml:space="preserve"> </v>
      </c>
      <c r="H24" s="113" t="str">
        <f>IF(AND(Planungsübersicht!$E214&gt;1990,TYPE(Planungsübersicht!$E214)=1,NOT(Planungsübersicht!$F214="Umsetzung nicht möglich")), MAX(Planungsübersicht!I214:Z214)," ")</f>
        <v xml:space="preserve"> </v>
      </c>
    </row>
    <row r="25" spans="2:8" ht="39.6">
      <c r="B25" s="113" t="str">
        <f>IF(AND(Planungsübersicht!$E250&gt;1990,TYPE(Planungsübersicht!$E250)=1,NOT(Planungsübersicht!$F250="Umsetzung nicht möglich")), Planungsübersicht!C250," ")</f>
        <v>B1</v>
      </c>
      <c r="C25" s="113" t="str">
        <f>IF(AND(Planungsübersicht!$E250&gt;1990,TYPE(Planungsübersicht!$E250)=1,NOT(Planungsübersicht!$F250="Umsetzung nicht möglich")), Planungsübersicht!D250," ")</f>
        <v>Komplette Umstellung auf Recycling-Papier</v>
      </c>
      <c r="D25" s="113">
        <f>IF(AND(Planungsübersicht!$E250&gt;1990,TYPE(Planungsübersicht!$E250)=1,NOT(Planungsübersicht!$F250="Umsetzung nicht möglich")), Planungsübersicht!E250," ")</f>
        <v>2012</v>
      </c>
      <c r="E25" s="113" t="str">
        <f>IF(AND(Planungsübersicht!$E250&gt;1990,TYPE(Planungsübersicht!$E250)=1,NOT(Planungsübersicht!$F250="Umsetzung nicht möglich")), Planungsübersicht!F250," ")</f>
        <v>umgesetzt</v>
      </c>
      <c r="F25" s="113" t="str">
        <f>IF(AND(Planungsübersicht!$E250&gt;1990,TYPE(Planungsübersicht!$E250)=1,NOT(Planungsübersicht!$F250="Umsetzung nicht möglich")), Planungsübersicht!G250," ")</f>
        <v>Frau Sachau, Frau Berger</v>
      </c>
      <c r="G25" s="113" t="str">
        <f>IF(AND(Planungsübersicht!$E250&gt;1990,TYPE(Planungsübersicht!$E250)=1,NOT(Planungsübersicht!$F250="Umsetzung nicht möglich")), Planungsübersicht!H250," ")</f>
        <v>Schulleitung</v>
      </c>
      <c r="H25" s="113">
        <f>IF(AND(Planungsübersicht!$E250&gt;1990,TYPE(Planungsübersicht!$E250)=1,NOT(Planungsübersicht!$F250="Umsetzung nicht möglich")), MAX(Planungsübersicht!I242:Z242)," ")</f>
        <v>250</v>
      </c>
    </row>
    <row r="26" spans="2:8" ht="79.2">
      <c r="B26" s="113" t="str">
        <f>IF(AND(Planungsübersicht!$E252&gt;1990,TYPE(Planungsübersicht!$E252)=1,NOT(Planungsübersicht!$F252="Umsetzung nicht möglich")), Planungsübersicht!C252," ")</f>
        <v>B2</v>
      </c>
      <c r="C26" s="113" t="str">
        <f>IF(AND(Planungsübersicht!$E252&gt;1990,TYPE(Planungsübersicht!$E252)=1,NOT(Planungsübersicht!$F252="Umsetzung nicht möglich")), Planungsübersicht!D252," ")</f>
        <v>Verpflichtung durch Antrag bei Lehrerkonferenz energieeffiziente Geräte anzuschaffen</v>
      </c>
      <c r="D26" s="113">
        <f>IF(AND(Planungsübersicht!$E252&gt;1990,TYPE(Planungsübersicht!$E252)=1,NOT(Planungsübersicht!$F252="Umsetzung nicht möglich")), Planungsübersicht!E252," ")</f>
        <v>2012</v>
      </c>
      <c r="E26" s="113" t="str">
        <f>IF(AND(Planungsübersicht!$E252&gt;1990,TYPE(Planungsübersicht!$E252)=1,NOT(Planungsübersicht!$F252="Umsetzung nicht möglich")), Planungsübersicht!F252," ")</f>
        <v>umgesetzt</v>
      </c>
      <c r="F26" s="113" t="str">
        <f>IF(AND(Planungsübersicht!$E252&gt;1990,TYPE(Planungsübersicht!$E252)=1,NOT(Planungsübersicht!$F252="Umsetzung nicht möglich")), Planungsübersicht!G252," ")</f>
        <v>Frau Sachau, Frau Berger</v>
      </c>
      <c r="G26" s="113" t="str">
        <f>IF(AND(Planungsübersicht!$E252&gt;1990,TYPE(Planungsübersicht!$E252)=1,NOT(Planungsübersicht!$F252="Umsetzung nicht möglich")), Planungsübersicht!H252," ")</f>
        <v>Schulleitung</v>
      </c>
      <c r="H26" s="113">
        <f>IF(AND(Planungsübersicht!$E252&gt;1990,TYPE(Planungsübersicht!$E252)=1,NOT(Planungsübersicht!$F252="Umsetzung nicht möglich")), MAX(Planungsübersicht!I244:Z244)," ")</f>
        <v>0</v>
      </c>
    </row>
    <row r="27" spans="2:8">
      <c r="B27" s="113" t="str">
        <f>IF(AND(Planungsübersicht!$E288&gt;1990,TYPE(Planungsübersicht!$E288)=1,NOT(Planungsübersicht!$F288="Umsetzung nicht möglich")), Planungsübersicht!C288," ")</f>
        <v xml:space="preserve"> </v>
      </c>
      <c r="C27" s="113" t="str">
        <f>IF(AND(Planungsübersicht!$E288&gt;1990,TYPE(Planungsübersicht!$E288)=1,NOT(Planungsübersicht!$F288="Umsetzung nicht möglich")), Planungsübersicht!D288," ")</f>
        <v xml:space="preserve"> </v>
      </c>
      <c r="D27" s="113" t="str">
        <f>IF(AND(Planungsübersicht!$E288&gt;1990,TYPE(Planungsübersicht!$E288)=1,NOT(Planungsübersicht!$F288="Umsetzung nicht möglich")), Planungsübersicht!E288," ")</f>
        <v xml:space="preserve"> </v>
      </c>
      <c r="E27" s="278" t="s">
        <v>1</v>
      </c>
      <c r="F27" s="113" t="str">
        <f>IF(AND(Planungsübersicht!$E288&gt;1990,TYPE(Planungsübersicht!$E288)=1,NOT(Planungsübersicht!$F288="Umsetzung nicht möglich")), Planungsübersicht!G288," ")</f>
        <v xml:space="preserve"> </v>
      </c>
      <c r="G27" s="113" t="str">
        <f>IF(AND(Planungsübersicht!$E288&gt;1990,TYPE(Planungsübersicht!$E288)=1,NOT(Planungsübersicht!$F288="Umsetzung nicht möglich")), Planungsübersicht!H288," ")</f>
        <v xml:space="preserve"> </v>
      </c>
      <c r="H27" s="113" t="str">
        <f>IF(AND(Planungsübersicht!$E288&gt;1990,TYPE(Planungsübersicht!$E288)=1,NOT(Planungsübersicht!$F288="Umsetzung nicht möglich")), MAX(Planungsübersicht!I280:Z280)," ")</f>
        <v xml:space="preserve"> </v>
      </c>
    </row>
    <row r="28" spans="2:8" ht="105.6">
      <c r="B28" s="113" t="str">
        <f>IF(AND(Planungsübersicht!$E290&gt;1990,TYPE(Planungsübersicht!$E290)=1,NOT(Planungsübersicht!$F290="Umsetzung nicht möglich")), Planungsübersicht!C290," ")</f>
        <v>E3</v>
      </c>
      <c r="C28" s="113" t="str">
        <f>IF(AND(Planungsübersicht!$E290&gt;1990,TYPE(Planungsübersicht!$E290)=1,NOT(Planungsübersicht!$F290="Umsetzung nicht möglich")), Planungsübersicht!D290," ")</f>
        <v>Am Klimaschutztag Ermittlung des Anteils, der nach dem Essen übrig bleibt und weggeworfen wird</v>
      </c>
      <c r="D28" s="113">
        <f>IF(AND(Planungsübersicht!$E290&gt;1990,TYPE(Planungsübersicht!$E290)=1,NOT(Planungsübersicht!$F290="Umsetzung nicht möglich")), Planungsübersicht!E290," ")</f>
        <v>2012</v>
      </c>
      <c r="E28" s="113" t="str">
        <f>IF(AND(Planungsübersicht!$E290&gt;1990,TYPE(Planungsübersicht!$E290)=1,NOT(Planungsübersicht!$F290="Umsetzung nicht möglich")), Planungsübersicht!F290," ")</f>
        <v>bisher nicht umgesetzt</v>
      </c>
      <c r="F28" s="113" t="str">
        <f>IF(AND(Planungsübersicht!$E290&gt;1990,TYPE(Planungsübersicht!$E290)=1,NOT(Planungsübersicht!$F290="Umsetzung nicht möglich")), Planungsübersicht!G290," ")</f>
        <v>Frau Sachau, Frau Berger</v>
      </c>
      <c r="G28" s="113" t="str">
        <f>IF(AND(Planungsübersicht!$E290&gt;1990,TYPE(Planungsübersicht!$E290)=1,NOT(Planungsübersicht!$F290="Umsetzung nicht möglich")), Planungsübersicht!H290," ")</f>
        <v>ausgewählte Jahrgänge</v>
      </c>
      <c r="H28" s="113">
        <f>IF(AND(Planungsübersicht!$E290&gt;1990,TYPE(Planungsübersicht!$E290)=1,NOT(Planungsübersicht!$F290="Umsetzung nicht möglich")), MAX(Planungsübersicht!I282:Z282)," ")</f>
        <v>0</v>
      </c>
    </row>
    <row r="29" spans="2:8" ht="79.2">
      <c r="B29" s="113" t="str">
        <f>IF(AND(Planungsübersicht!$E150&gt;1990,TYPE(Planungsübersicht!$E150)=1,NOT(Planungsübersicht!$F150="Umsetzung nicht möglich")),Planungsübersicht!C150," ")</f>
        <v>S7</v>
      </c>
      <c r="C29" s="113" t="str">
        <f>IF(AND(Planungsübersicht!$E150&gt;1990,TYPE(Planungsübersicht!$E150)=1,NOT(Planungsübersicht!$F150="Umsetzung nicht möglich")),Planungsübersicht!D150," ")</f>
        <v>Unnötige Leuchten entfernen (Tafelleuchten und Räume mit Smartboards)</v>
      </c>
      <c r="D29" s="113">
        <f>IF(AND(Planungsübersicht!$E150&gt;1990,TYPE(Planungsübersicht!$E150)=1,NOT(Planungsübersicht!$F150="Umsetzung nicht möglich")),Planungsübersicht!E150," ")</f>
        <v>2012</v>
      </c>
      <c r="E29" s="113" t="str">
        <f>IF(AND(Planungsübersicht!$E150&gt;1990,TYPE(Planungsübersicht!$E150)=1,NOT(Planungsübersicht!$F150="Umsetzung nicht möglich")),Planungsübersicht!F150," ")</f>
        <v>umgesetzt</v>
      </c>
      <c r="F29" s="113" t="str">
        <f>IF(AND(Planungsübersicht!$E150&gt;1990,TYPE(Planungsübersicht!$E150)=1,NOT(Planungsübersicht!$F150="Umsetzung nicht möglich")),Planungsübersicht!G150," ")</f>
        <v>Frau Kobahn</v>
      </c>
      <c r="G29" s="113" t="str">
        <f>IF(AND(Planungsübersicht!$E150&gt;1990,TYPE(Planungsübersicht!$E150)=1,NOT(Planungsübersicht!$F150="Umsetzung nicht möglich")),Planungsübersicht!H150," ")</f>
        <v>Hausmeister Herr Köhler/Herr Bathen</v>
      </c>
      <c r="H29" s="113">
        <f>IF(AND(Planungsübersicht!$E150&gt;1990,TYPE(Planungsübersicht!$E150)=1,NOT(Planungsübersicht!$F150="Umsetzung nicht möglich")),MAX(Planungsübersicht!I150:Z150)," ")</f>
        <v>0</v>
      </c>
    </row>
    <row r="30" spans="2:8" ht="92.4">
      <c r="B30" s="113" t="str">
        <f>IF(AND(Planungsübersicht!$E44&gt;1990,TYPE(Planungsübersicht!$E44)=1,NOT(Planungsübersicht!$F44="Umsetzung nicht möglich")), Planungsübersicht!C44," ")</f>
        <v>Ü9</v>
      </c>
      <c r="C30" s="113" t="str">
        <f>IF(AND(Planungsübersicht!$E44&gt;1990,TYPE(Planungsübersicht!$E44)=1,NOT(Planungsübersicht!$F44="Umsetzung nicht möglich")), Planungsübersicht!D44," ")</f>
        <v xml:space="preserve"> Maritimes Zentrum Elbinseln mit jährlicher maritimer Projektwoche und wechselnden Projekten</v>
      </c>
      <c r="D30" s="113">
        <f>IF(AND(Planungsübersicht!$E44&gt;1990,TYPE(Planungsübersicht!$E44)=1,NOT(Planungsübersicht!$F44="Umsetzung nicht möglich")), Planungsübersicht!E44," ")</f>
        <v>2013</v>
      </c>
      <c r="E30" s="113" t="str">
        <f>IF(AND(Planungsübersicht!$E44&gt;1990,TYPE(Planungsübersicht!$E44)=1,NOT(Planungsübersicht!$F44="Umsetzung nicht möglich")), Planungsübersicht!F44," ")</f>
        <v>wird laufend umgesetzt</v>
      </c>
      <c r="F30" s="113" t="str">
        <f>IF(AND(Planungsübersicht!$E44&gt;1990,TYPE(Planungsübersicht!$E44)=1,NOT(Planungsübersicht!$F44="Umsetzung nicht möglich")), Planungsübersicht!G44," ")</f>
        <v>Frau Dammann, Lehrkräfte</v>
      </c>
      <c r="G30" s="113" t="str">
        <f>IF(AND(Planungsübersicht!$E44&gt;1990,TYPE(Planungsübersicht!$E44)=1,NOT(Planungsübersicht!$F44="Umsetzung nicht möglich")), Planungsübersicht!H44," ")</f>
        <v>Gesamte Schulgemeinschaft</v>
      </c>
      <c r="H30" s="113">
        <f>IF(AND(Planungsübersicht!$E44&gt;1990,TYPE(Planungsübersicht!$E44)=1,NOT(Planungsübersicht!$F44="Umsetzung nicht möglich")), MAX(Planungsübersicht!I44:Z44)," ")</f>
        <v>0</v>
      </c>
    </row>
    <row r="31" spans="2:8" ht="66">
      <c r="B31" s="113" t="str">
        <f>IF(AND(Planungsübersicht!$E158&gt;1990,TYPE(Planungsübersicht!$E158)=1,NOT(Planungsübersicht!$F158="Umsetzung nicht möglich")), Planungsübersicht!C158," ")</f>
        <v>S11</v>
      </c>
      <c r="C31" s="113" t="str">
        <f>IF(AND(Planungsübersicht!$E158&gt;1990,TYPE(Planungsübersicht!$E158)=1,NOT(Planungsübersicht!$F158="Umsetzung nicht möglich")), Planungsübersicht!D158," ")</f>
        <v>Hinweisschilder zur Ausschaltung der Warmwasserboiler</v>
      </c>
      <c r="D31" s="113">
        <f>IF(AND(Planungsübersicht!$E158&gt;1990,TYPE(Planungsübersicht!$E158)=1,NOT(Planungsübersicht!$F158="Umsetzung nicht möglich")), Planungsübersicht!E158," ")</f>
        <v>2013</v>
      </c>
      <c r="E31" s="113" t="str">
        <f>IF(AND(Planungsübersicht!$E158&gt;1990,TYPE(Planungsübersicht!$E158)=1,NOT(Planungsübersicht!$F158="Umsetzung nicht möglich")), Planungsübersicht!F158," ")</f>
        <v>umgesetzt</v>
      </c>
      <c r="F31" s="113" t="str">
        <f>IF(AND(Planungsübersicht!$E158&gt;1990,TYPE(Planungsübersicht!$E158)=1,NOT(Planungsübersicht!$F158="Umsetzung nicht möglich")), Planungsübersicht!G158," ")</f>
        <v>Frau Kobahn</v>
      </c>
      <c r="G31" s="113" t="str">
        <f>IF(AND(Planungsübersicht!$E158&gt;1990,TYPE(Planungsübersicht!$E158)=1,NOT(Planungsübersicht!$F158="Umsetzung nicht möglich")), Planungsübersicht!H158," ")</f>
        <v>SuS der Profilklassen</v>
      </c>
      <c r="H31" s="113">
        <f>IF(AND(Planungsübersicht!$E158&gt;1990,TYPE(Planungsübersicht!$E158)=1,NOT(Planungsübersicht!$F158="Umsetzung nicht möglich")), MAX(Planungsübersicht!I158:Z158)," ")</f>
        <v>400</v>
      </c>
    </row>
    <row r="32" spans="2:8" ht="52.8">
      <c r="B32" s="113" t="str">
        <f>IF(AND(Planungsübersicht!$E166&gt;1990,TYPE(Planungsübersicht!$E166)=1,NOT(Planungsübersicht!$F166="Umsetzung nicht möglich")), Planungsübersicht!C166," ")</f>
        <v>S15</v>
      </c>
      <c r="C32" s="113" t="str">
        <f>IF(AND(Planungsübersicht!$E166&gt;1990,TYPE(Planungsübersicht!$E166)=1,NOT(Planungsübersicht!$F166="Umsetzung nicht möglich")), Planungsübersicht!D166," ")</f>
        <v>Röhrenmonitore gegen Flachbildschirme austauschen</v>
      </c>
      <c r="D32" s="113">
        <f>IF(AND(Planungsübersicht!$E166&gt;1990,TYPE(Planungsübersicht!$E166)=1,NOT(Planungsübersicht!$F166="Umsetzung nicht möglich")), Planungsübersicht!E166," ")</f>
        <v>2013</v>
      </c>
      <c r="E32" s="113" t="str">
        <f>IF(AND(Planungsübersicht!$E166&gt;1990,TYPE(Planungsübersicht!$E166)=1,NOT(Planungsübersicht!$F166="Umsetzung nicht möglich")), Planungsübersicht!F166," ")</f>
        <v>umgesetzt</v>
      </c>
      <c r="F32" s="113" t="str">
        <f>IF(AND(Planungsübersicht!$E166&gt;1990,TYPE(Planungsübersicht!$E166)=1,NOT(Planungsübersicht!$F166="Umsetzung nicht möglich")), Planungsübersicht!G166," ")</f>
        <v>Herr Meyer</v>
      </c>
      <c r="G32" s="113" t="str">
        <f>IF(AND(Planungsübersicht!$E166&gt;1990,TYPE(Planungsübersicht!$E166)=1,NOT(Planungsübersicht!$F166="Umsetzung nicht möglich")), Planungsübersicht!H166," ")</f>
        <v>Herr Meyer</v>
      </c>
      <c r="H32" s="113">
        <f>IF(AND(Planungsübersicht!$E166&gt;1990,TYPE(Planungsübersicht!$E166)=1,NOT(Planungsübersicht!$F166="Umsetzung nicht möglich")), MAX(Planungsübersicht!I166:Z166)," ")</f>
        <v>0</v>
      </c>
    </row>
    <row r="33" spans="2:8" ht="39.6">
      <c r="B33" s="113" t="str">
        <f>IF(AND(Planungsübersicht!$E168&gt;1990,TYPE(Planungsübersicht!$E168)=1,NOT(Planungsübersicht!$F168="Umsetzung nicht möglich")), Planungsübersicht!C168," ")</f>
        <v>S16</v>
      </c>
      <c r="C33" s="113" t="str">
        <f>IF(AND(Planungsübersicht!$E168&gt;1990,TYPE(Planungsübersicht!$E168)=1,NOT(Planungsübersicht!$F168="Umsetzung nicht möglich")), Planungsübersicht!D168," ")</f>
        <v>Erstatz Netzteile (von 500W auf 350W)</v>
      </c>
      <c r="D33" s="113">
        <f>IF(AND(Planungsübersicht!$E168&gt;1990,TYPE(Planungsübersicht!$E168)=1,NOT(Planungsübersicht!$F168="Umsetzung nicht möglich")), Planungsübersicht!E168," ")</f>
        <v>2013</v>
      </c>
      <c r="E33" s="113" t="str">
        <f>IF(AND(Planungsübersicht!$E168&gt;1990,TYPE(Planungsübersicht!$E168)=1,NOT(Planungsübersicht!$F168="Umsetzung nicht möglich")), Planungsübersicht!F168," ")</f>
        <v>umgesetzt</v>
      </c>
      <c r="F33" s="113" t="str">
        <f>IF(AND(Planungsübersicht!$E168&gt;1990,TYPE(Planungsübersicht!$E168)=1,NOT(Planungsübersicht!$F168="Umsetzung nicht möglich")), Planungsübersicht!G168," ")</f>
        <v>Herr Meyer</v>
      </c>
      <c r="G33" s="113" t="str">
        <f>IF(AND(Planungsübersicht!$E168&gt;1990,TYPE(Planungsübersicht!$E168)=1,NOT(Planungsübersicht!$F168="Umsetzung nicht möglich")), Planungsübersicht!H168," ")</f>
        <v>Herr Meyer</v>
      </c>
      <c r="H33" s="113">
        <f>IF(AND(Planungsübersicht!$E168&gt;1990,TYPE(Planungsübersicht!$E168)=1,NOT(Planungsübersicht!$F168="Umsetzung nicht möglich")), MAX(Planungsübersicht!I168:Z168)," ")</f>
        <v>0</v>
      </c>
    </row>
    <row r="34" spans="2:8" ht="118.8">
      <c r="B34" s="113" t="str">
        <f>IF(AND(Planungsübersicht!$E170&gt;1990,TYPE(Planungsübersicht!$E170)=1,NOT(Planungsübersicht!$F170="Umsetzung nicht möglich")), Planungsübersicht!C170," ")</f>
        <v>S17</v>
      </c>
      <c r="C34" s="113" t="str">
        <f>IF(AND(Planungsübersicht!$E170&gt;1990,TYPE(Planungsübersicht!$E170)=1,NOT(Planungsübersicht!$F170="Umsetzung nicht möglich")), Planungsübersicht!D170," ")</f>
        <v>Computer gehen sukzessive in den Stand-by-Modus (nach 3 Min. schaltet sich der Monitor ab, nach 30 Min. schaltet sich die Festplatte ab)</v>
      </c>
      <c r="D34" s="113">
        <f>IF(AND(Planungsübersicht!$E170&gt;1990,TYPE(Planungsübersicht!$E170)=1,NOT(Planungsübersicht!$F170="Umsetzung nicht möglich")), Planungsübersicht!E170," ")</f>
        <v>2013</v>
      </c>
      <c r="E34" s="113" t="str">
        <f>IF(AND(Planungsübersicht!$E170&gt;1990,TYPE(Planungsübersicht!$E170)=1,NOT(Planungsübersicht!$F170="Umsetzung nicht möglich")), Planungsübersicht!F170," ")</f>
        <v>umgesetzt</v>
      </c>
      <c r="F34" s="113" t="str">
        <f>IF(AND(Planungsübersicht!$E170&gt;1990,TYPE(Planungsübersicht!$E170)=1,NOT(Planungsübersicht!$F170="Umsetzung nicht möglich")), Planungsübersicht!G170," ")</f>
        <v>Herr Meyer</v>
      </c>
      <c r="G34" s="113" t="str">
        <f>IF(AND(Planungsübersicht!$E170&gt;1990,TYPE(Planungsübersicht!$E170)=1,NOT(Planungsübersicht!$F170="Umsetzung nicht möglich")), Planungsübersicht!H170," ")</f>
        <v>Herr Meyer</v>
      </c>
      <c r="H34" s="113">
        <f>IF(AND(Planungsübersicht!$E170&gt;1990,TYPE(Planungsübersicht!$E170)=1,NOT(Planungsübersicht!$F170="Umsetzung nicht möglich")), MAX(Planungsübersicht!I170:Z170)," ")</f>
        <v>0</v>
      </c>
    </row>
    <row r="35" spans="2:8" ht="66">
      <c r="B35" s="113" t="str">
        <f>IF(AND(Planungsübersicht!$E286&gt;1990,TYPE(Planungsübersicht!$E286)=1,NOT(Planungsübersicht!$F286="Umsetzung nicht möglich")), Planungsübersicht!C286," ")</f>
        <v>E1</v>
      </c>
      <c r="C35" s="113" t="str">
        <f>IF(AND(Planungsübersicht!$E286&gt;1990,TYPE(Planungsübersicht!$E286)=1,NOT(Planungsübersicht!$F286="Umsetzung nicht möglich")), Planungsübersicht!D286," ")</f>
        <v>Perlstieg: Einführung von drei zwei vegetarischen Tagen</v>
      </c>
      <c r="D35" s="113">
        <f>IF(AND(Planungsübersicht!$E286&gt;1990,TYPE(Planungsübersicht!$E286)=1,NOT(Planungsübersicht!$F286="Umsetzung nicht möglich")), Planungsübersicht!E286," ")</f>
        <v>2014</v>
      </c>
      <c r="E35" s="113" t="str">
        <f>IF(AND(Planungsübersicht!$E286&gt;1990,TYPE(Planungsübersicht!$E286)=1,NOT(Planungsübersicht!$F286="Umsetzung nicht möglich")), Planungsübersicht!F286," ")</f>
        <v>umgesetzt</v>
      </c>
      <c r="F35" s="278" t="s">
        <v>233</v>
      </c>
      <c r="G35" s="113" t="str">
        <f>IF(AND(Planungsübersicht!$E286&gt;1990,TYPE(Planungsübersicht!$E286)=1,NOT(Planungsübersicht!$F286="Umsetzung nicht möglich")), Planungsübersicht!H286," ")</f>
        <v>Kantinenpersonal</v>
      </c>
      <c r="H35" s="113">
        <f>IF(AND(Planungsübersicht!$E286&gt;1990,TYPE(Planungsübersicht!$E286)=1,NOT(Planungsübersicht!$F286="Umsetzung nicht möglich")), MAX(Planungsübersicht!I278:Z278)," ")</f>
        <v>24300</v>
      </c>
    </row>
    <row r="36" spans="2:8" ht="92.4">
      <c r="B36" s="113" t="str">
        <f>IF(AND(Planungsübersicht!$E178&gt;1990,TYPE(Planungsübersicht!$E178)=1,NOT(Planungsübersicht!$F178="Umsetzung nicht möglich")), Planungsübersicht!C178," ")</f>
        <v>S21</v>
      </c>
      <c r="C36" s="113" t="str">
        <f>IF(AND(Planungsübersicht!$E178&gt;1990,TYPE(Planungsübersicht!$E178)=1,NOT(Planungsübersicht!$F178="Umsetzung nicht möglich")), Planungsübersicht!D178," ")</f>
        <v>Bau einer PV-Anlage auf Neubau ROS. Teil des verbrauchten Stroms wird vor Ort nachhaltig produziert.</v>
      </c>
      <c r="D36" s="113">
        <f>IF(AND(Planungsübersicht!$E178&gt;1990,TYPE(Planungsübersicht!$E178)=1,NOT(Planungsübersicht!$F178="Umsetzung nicht möglich")), Planungsübersicht!E178," ")</f>
        <v>2015</v>
      </c>
      <c r="E36" s="113" t="str">
        <f>IF(AND(Planungsübersicht!$E178&gt;1990,TYPE(Planungsübersicht!$E178)=1,NOT(Planungsübersicht!$F178="Umsetzung nicht möglich")), Planungsübersicht!F178," ")</f>
        <v>umgesetzt</v>
      </c>
      <c r="F36" s="113" t="str">
        <f>IF(AND(Planungsübersicht!$E178&gt;1990,TYPE(Planungsübersicht!$E178)=1,NOT(Planungsübersicht!$F178="Umsetzung nicht möglich")), Planungsübersicht!G178," ")</f>
        <v>Schulleitung Herr Kallmeyer</v>
      </c>
      <c r="G36" s="113" t="str">
        <f>IF(AND(Planungsübersicht!$E178&gt;1990,TYPE(Planungsübersicht!$E178)=1,NOT(Planungsübersicht!$F178="Umsetzung nicht möglich")), Planungsübersicht!H178," ")</f>
        <v>Bauunternehmen</v>
      </c>
      <c r="H36" s="113">
        <f>IF(AND(Planungsübersicht!$E178&gt;1990,TYPE(Planungsübersicht!$E178)=1,NOT(Planungsübersicht!$F178="Umsetzung nicht möglich")), MAX(Planungsübersicht!I178:Z178)," ")</f>
        <v>0</v>
      </c>
    </row>
    <row r="37" spans="2:8" ht="118.8">
      <c r="B37" s="113" t="str">
        <f>IF(AND(Planungsübersicht!$E182&gt;1990,TYPE(Planungsübersicht!$E182)=1,NOT(Planungsübersicht!$F182="Umsetzung nicht möglich")), Planungsübersicht!C182," ")</f>
        <v>S23</v>
      </c>
      <c r="C37" s="113" t="str">
        <f>IF(AND(Planungsübersicht!$E182&gt;1990,TYPE(Planungsübersicht!$E182)=1,NOT(Planungsübersicht!$F182="Umsetzung nicht möglich")), Planungsübersicht!D182," ")</f>
        <v>PV-Anlage in den Unterricht integrieren und in Schulcurriculum aufnehmen. Thema "Regenerative Energien" wird unterrichtet</v>
      </c>
      <c r="D37" s="113">
        <f>IF(AND(Planungsübersicht!$E182&gt;1990,TYPE(Planungsübersicht!$E182)=1,NOT(Planungsübersicht!$F182="Umsetzung nicht möglich")), Planungsübersicht!E182," ")</f>
        <v>2015</v>
      </c>
      <c r="E37" s="113" t="str">
        <f>IF(AND(Planungsübersicht!$E182&gt;1990,TYPE(Planungsübersicht!$E182)=1,NOT(Planungsübersicht!$F182="Umsetzung nicht möglich")), Planungsübersicht!F182," ")</f>
        <v>umgesetzt</v>
      </c>
      <c r="F37" s="113" t="str">
        <f>IF(AND(Planungsübersicht!$E182&gt;1990,TYPE(Planungsübersicht!$E182)=1,NOT(Planungsübersicht!$F182="Umsetzung nicht möglich")), Planungsübersicht!G182," ")</f>
        <v>Herr Becker</v>
      </c>
      <c r="G37" s="113" t="str">
        <f>IF(AND(Planungsübersicht!$E182&gt;1990,TYPE(Planungsübersicht!$E182)=1,NOT(Planungsübersicht!$F182="Umsetzung nicht möglich")), Planungsübersicht!H182," ")</f>
        <v>Jahrgang 10</v>
      </c>
      <c r="H37" s="113">
        <f>IF(AND(Planungsübersicht!$E182&gt;1990,TYPE(Planungsübersicht!$E182)=1,NOT(Planungsübersicht!$F182="Umsetzung nicht möglich")), MAX(Planungsübersicht!I182:Z182)," ")</f>
        <v>0</v>
      </c>
    </row>
    <row r="38" spans="2:8" ht="26.4">
      <c r="B38" s="113" t="str">
        <f>IF(AND(Planungsübersicht!$E116&gt;1990,TYPE(Planungsübersicht!$E116)=1,NOT(Planungsübersicht!$F116="Umsetzung nicht möglich")), Planungsübersicht!C116," ")</f>
        <v>W9</v>
      </c>
      <c r="C38" s="113" t="str">
        <f>IF(AND(Planungsübersicht!$E116&gt;1990,TYPE(Planungsübersicht!$E116)=1,NOT(Planungsübersicht!$F116="Umsetzung nicht möglich")), Planungsübersicht!D116," ")</f>
        <v>Thermostfühler optimal platzieren</v>
      </c>
      <c r="D38" s="113">
        <f>IF(AND(Planungsübersicht!$E116&gt;1990,TYPE(Planungsübersicht!$E116)=1,NOT(Planungsübersicht!$F116="Umsetzung nicht möglich")), Planungsübersicht!E116," ")</f>
        <v>2016</v>
      </c>
      <c r="E38" s="113" t="str">
        <f>IF(AND(Planungsübersicht!$E116&gt;1990,TYPE(Planungsübersicht!$E116)=1,NOT(Planungsübersicht!$F116="Umsetzung nicht möglich")), Planungsübersicht!F116," ")</f>
        <v>umgesetzt</v>
      </c>
      <c r="F38" s="113" t="str">
        <f>IF(AND(Planungsübersicht!$E116&gt;1990,TYPE(Planungsübersicht!$E116)=1,NOT(Planungsübersicht!$F116="Umsetzung nicht möglich")), Planungsübersicht!G116," ")</f>
        <v>Herr Herrmann</v>
      </c>
      <c r="G38" s="113" t="str">
        <f>IF(AND(Planungsübersicht!$E116&gt;1990,TYPE(Planungsübersicht!$E116)=1,NOT(Planungsübersicht!$F116="Umsetzung nicht möglich")), Planungsübersicht!H116," ")</f>
        <v>SuS Profilklassen</v>
      </c>
      <c r="H38" s="113">
        <f>IF(AND(Planungsübersicht!$E116&gt;1990,TYPE(Planungsübersicht!$E116)=1,NOT(Planungsübersicht!$F116="Umsetzung nicht möglich")), MAX(Planungsübersicht!I116:Z116)," ")</f>
        <v>200</v>
      </c>
    </row>
    <row r="39" spans="2:8" ht="66">
      <c r="B39" s="113" t="str">
        <f>IF(AND(Planungsübersicht!$E222&gt;1990,TYPE(Planungsübersicht!$E222)=1,NOT(Planungsübersicht!$F222="Umsetzung nicht möglich")), Planungsübersicht!C222," ")</f>
        <v>A9</v>
      </c>
      <c r="C39" s="113" t="str">
        <f>IF(AND(Planungsübersicht!$E222&gt;1990,TYPE(Planungsübersicht!$E222)=1,NOT(Planungsübersicht!$F222="Umsetzung nicht möglich")), Planungsübersicht!D222," ")</f>
        <v>Exkursion zur MVA Jahrgang 9 in Schulcurriculum aufnehmen</v>
      </c>
      <c r="D39" s="113">
        <f>IF(AND(Planungsübersicht!$E222&gt;1990,TYPE(Planungsübersicht!$E222)=1,NOT(Planungsübersicht!$F222="Umsetzung nicht möglich")), Planungsübersicht!E222," ")</f>
        <v>2016</v>
      </c>
      <c r="E39" s="113" t="str">
        <f>IF(AND(Planungsübersicht!$E222&gt;1990,TYPE(Planungsübersicht!$E222)=1,NOT(Planungsübersicht!$F222="Umsetzung nicht möglich")), Planungsübersicht!F222," ")</f>
        <v>in Umsetzung (Mitte)</v>
      </c>
      <c r="F39" s="113" t="str">
        <f>IF(AND(Planungsübersicht!$E222&gt;1990,TYPE(Planungsübersicht!$E222)=1,NOT(Planungsübersicht!$F222="Umsetzung nicht möglich")), Planungsübersicht!G222," ")</f>
        <v>Lehrkräfte Jahrgang 9</v>
      </c>
      <c r="G39" s="113" t="str">
        <f>IF(AND(Planungsübersicht!$E222&gt;1990,TYPE(Planungsübersicht!$E222)=1,NOT(Planungsübersicht!$F222="Umsetzung nicht möglich")), Planungsübersicht!H222," ")</f>
        <v>SuS Jahrgang 9</v>
      </c>
      <c r="H39" s="113">
        <f>IF(AND(Planungsübersicht!$E222&gt;1990,TYPE(Planungsübersicht!$E222)=1,NOT(Planungsübersicht!$F222="Umsetzung nicht möglich")), MAX(Planungsübersicht!I222:Z222)," ")</f>
        <v>0</v>
      </c>
    </row>
    <row r="40" spans="2:8">
      <c r="B40" s="113" t="str">
        <f>IF(AND(Planungsübersicht!$E292&gt;1990,TYPE(Planungsübersicht!$E292)=1,NOT(Planungsübersicht!$F292="Umsetzung nicht möglich")), Planungsübersicht!C292," ")</f>
        <v xml:space="preserve"> </v>
      </c>
      <c r="C40" s="113" t="str">
        <f>IF(AND(Planungsübersicht!$E292&gt;1990,TYPE(Planungsübersicht!$E292)=1,NOT(Planungsübersicht!$F292="Umsetzung nicht möglich")), Planungsübersicht!D292," ")</f>
        <v xml:space="preserve"> </v>
      </c>
      <c r="D40" s="113" t="str">
        <f>IF(AND(Planungsübersicht!$E292&gt;1990,TYPE(Planungsübersicht!$E292)=1,NOT(Planungsübersicht!$F292="Umsetzung nicht möglich")), Planungsübersicht!E292," ")</f>
        <v xml:space="preserve"> </v>
      </c>
      <c r="E40" s="113" t="str">
        <f>IF(AND(Planungsübersicht!$E292&gt;1990,TYPE(Planungsübersicht!$E292)=1,NOT(Planungsübersicht!$F292="Umsetzung nicht möglich")), Planungsübersicht!F292," ")</f>
        <v xml:space="preserve"> </v>
      </c>
      <c r="F40" s="113" t="str">
        <f>IF(AND(Planungsübersicht!$E292&gt;1990,TYPE(Planungsübersicht!$E292)=1,NOT(Planungsübersicht!$F292="Umsetzung nicht möglich")), Planungsübersicht!G292," ")</f>
        <v xml:space="preserve"> </v>
      </c>
      <c r="G40" s="113" t="str">
        <f>IF(AND(Planungsübersicht!$E292&gt;1990,TYPE(Planungsübersicht!$E292)=1,NOT(Planungsübersicht!$F292="Umsetzung nicht möglich")), Planungsübersicht!H292," ")</f>
        <v xml:space="preserve"> </v>
      </c>
      <c r="H40" s="113" t="str">
        <f>IF(AND(Planungsübersicht!$E292&gt;1990,TYPE(Planungsübersicht!$E292)=1,NOT(Planungsübersicht!$F292="Umsetzung nicht möglich")), MAX(Planungsübersicht!I284:Z284)," ")</f>
        <v xml:space="preserve"> </v>
      </c>
    </row>
    <row r="41" spans="2:8" ht="79.2">
      <c r="B41" s="113" t="str">
        <f>IF(AND(Planungsübersicht!$E322&gt;1990,TYPE(Planungsübersicht!$E322)=1,NOT(Planungsübersicht!$F322="Umsetzung nicht möglich")), Planungsübersicht!C322," ")</f>
        <v>M1</v>
      </c>
      <c r="C41" s="113" t="str">
        <f>IF(AND(Planungsübersicht!$E322&gt;1990,TYPE(Planungsübersicht!$E322)=1,NOT(Planungsübersicht!$F322="Umsetzung nicht möglich")), Planungsübersicht!D322," ")</f>
        <v>Fahrrad-Projektwoche Profilklassen Jahrgang 8/Aufnahme in Schulcurriculum</v>
      </c>
      <c r="D41" s="113">
        <f>IF(AND(Planungsübersicht!$E322&gt;1990,TYPE(Planungsübersicht!$E322)=1,NOT(Planungsübersicht!$F322="Umsetzung nicht möglich")), Planungsübersicht!E322," ")</f>
        <v>2022</v>
      </c>
      <c r="E41" s="113" t="str">
        <f>IF(AND(Planungsübersicht!$E322&gt;1990,TYPE(Planungsübersicht!$E322)=1,NOT(Planungsübersicht!$F322="Umsetzung nicht möglich")), Planungsübersicht!F322," ")</f>
        <v>umgesetzt</v>
      </c>
      <c r="F41" s="113" t="str">
        <f>IF(AND(Planungsübersicht!$E322&gt;1990,TYPE(Planungsübersicht!$E322)=1,NOT(Planungsübersicht!$F322="Umsetzung nicht möglich")), Planungsübersicht!G322," ")</f>
        <v>Herr Herrmann-Schuster</v>
      </c>
      <c r="G41" s="113" t="str">
        <f>IF(AND(Planungsübersicht!$E322&gt;1990,TYPE(Planungsübersicht!$E322)=1,NOT(Planungsübersicht!$F322="Umsetzung nicht möglich")), Planungsübersicht!H322," ")</f>
        <v>SuS Jahrgang 8</v>
      </c>
      <c r="H41" s="113">
        <f>IF(AND(Planungsübersicht!$E322&gt;1990,TYPE(Planungsübersicht!$E322)=1,NOT(Planungsübersicht!$F322="Umsetzung nicht möglich")), MAX(Planungsübersicht!I314:Z314)," ")</f>
        <v>0</v>
      </c>
    </row>
    <row r="42" spans="2:8" ht="52.8">
      <c r="B42" s="113" t="str">
        <f>IF(AND(Planungsübersicht!$E324&gt;1990,TYPE(Planungsübersicht!$E324)=1,NOT(Planungsübersicht!$F324="Umsetzung nicht möglich")), Planungsübersicht!C324," ")</f>
        <v>M2</v>
      </c>
      <c r="C42" s="113" t="str">
        <f>IF(AND(Planungsübersicht!$E324&gt;1990,TYPE(Planungsübersicht!$E324)=1,NOT(Planungsübersicht!$F324="Umsetzung nicht möglich")), Planungsübersicht!D324," ")</f>
        <v>Energiefreundliche Klassenreisen in Jahrgang 9/10 durchführen</v>
      </c>
      <c r="D42" s="113">
        <f>IF(AND(Planungsübersicht!$E324&gt;1990,TYPE(Planungsübersicht!$E324)=1,NOT(Planungsübersicht!$F324="Umsetzung nicht möglich")), Planungsübersicht!E324," ")</f>
        <v>2022</v>
      </c>
      <c r="E42" s="113" t="str">
        <f>IF(AND(Planungsübersicht!$E324&gt;1990,TYPE(Planungsübersicht!$E324)=1,NOT(Planungsübersicht!$F324="Umsetzung nicht möglich")), Planungsübersicht!F324," ")</f>
        <v>in Umsetzung (Mitte)</v>
      </c>
      <c r="F42" s="113" t="str">
        <f>IF(AND(Planungsübersicht!$E324&gt;1990,TYPE(Planungsübersicht!$E324)=1,NOT(Planungsübersicht!$F324="Umsetzung nicht möglich")), Planungsübersicht!G324," ")</f>
        <v>Frau Berger</v>
      </c>
      <c r="G42" s="113" t="str">
        <f>IF(AND(Planungsübersicht!$E324&gt;1990,TYPE(Planungsübersicht!$E324)=1,NOT(Planungsübersicht!$F324="Umsetzung nicht möglich")), Planungsübersicht!H324," ")</f>
        <v>SuS Jahrgang 9 und 10</v>
      </c>
      <c r="H42" s="113">
        <f>IF(AND(Planungsübersicht!$E324&gt;1990,TYPE(Planungsübersicht!$E324)=1,NOT(Planungsübersicht!$F324="Umsetzung nicht möglich")), MAX(Planungsübersicht!I316:Z316)," ")</f>
        <v>0</v>
      </c>
    </row>
    <row r="43" spans="2:8" ht="79.2">
      <c r="B43" s="113" t="str">
        <f>IF(AND(Planungsübersicht!$E46&gt;1990,TYPE(Planungsübersicht!$E46)=1,NOT(Planungsübersicht!$F46="Umsetzung nicht möglich")), Planungsübersicht!C46," ")</f>
        <v>Ü10</v>
      </c>
      <c r="C43" s="113" t="str">
        <f>IF(AND(Planungsübersicht!$E46&gt;1990,TYPE(Planungsübersicht!$E46)=1,NOT(Planungsübersicht!$F46="Umsetzung nicht möglich")), Planungsübersicht!D46," ")</f>
        <v>Zusammenstellung und Auswertung der Daten einer Wetterstation im Spreehafen</v>
      </c>
      <c r="D43" s="113">
        <f>IF(AND(Planungsübersicht!$E46&gt;1990,TYPE(Planungsübersicht!$E46)=1,NOT(Planungsübersicht!$F46="Umsetzung nicht möglich")), Planungsübersicht!E46," ")</f>
        <v>2017</v>
      </c>
      <c r="E43" s="113" t="str">
        <f>IF(AND(Planungsübersicht!$E46&gt;1990,TYPE(Planungsübersicht!$E46)=1,NOT(Planungsübersicht!$F46="Umsetzung nicht möglich")), Planungsübersicht!F46," ")</f>
        <v>wird laufend umgesetzt</v>
      </c>
      <c r="F43" s="113" t="str">
        <f>IF(AND(Planungsübersicht!$E46&gt;1990,TYPE(Planungsübersicht!$E46)=1,NOT(Planungsübersicht!$F46="Umsetzung nicht möglich")), Planungsübersicht!G46," ")</f>
        <v xml:space="preserve"> Herr Münning,  Herr Becker</v>
      </c>
      <c r="G43" s="113" t="str">
        <f>IF(AND(Planungsübersicht!$E46&gt;1990,TYPE(Planungsübersicht!$E46)=1,NOT(Planungsübersicht!$F46="Umsetzung nicht möglich")), Planungsübersicht!H46," ")</f>
        <v xml:space="preserve">Profilklasse 10d Spreehafen </v>
      </c>
      <c r="H43" s="113">
        <f>IF(AND(Planungsübersicht!$E46&gt;1990,TYPE(Planungsübersicht!$E46)=1,NOT(Planungsübersicht!$F46="Umsetzung nicht möglich")), MAX(Planungsübersicht!I46:Z46)," ")</f>
        <v>0</v>
      </c>
    </row>
    <row r="44" spans="2:8" ht="118.8">
      <c r="B44" s="113" t="str">
        <f>IF(AND(Planungsübersicht!$E174&gt;1990,TYPE(Planungsübersicht!$E174)=1,NOT(Planungsübersicht!$F174="Umsetzung nicht möglich")), Planungsübersicht!C174," ")</f>
        <v>S19</v>
      </c>
      <c r="C44" s="113" t="str">
        <f>IF(AND(Planungsübersicht!$E174&gt;1990,TYPE(Planungsübersicht!$E174)=1,NOT(Planungsübersicht!$F174="Umsetzung nicht möglich")), Planungsübersicht!D174," ")</f>
        <v>Sensibilisierung des Kantinenpersonals auf Energiesparmaßnahmen: Checkliste an Kantinenpersonal weitergeben</v>
      </c>
      <c r="D44" s="113">
        <f>IF(AND(Planungsübersicht!$E174&gt;1990,TYPE(Planungsübersicht!$E174)=1,NOT(Planungsübersicht!$F174="Umsetzung nicht möglich")), Planungsübersicht!E174," ")</f>
        <v>2017</v>
      </c>
      <c r="E44" s="113" t="str">
        <f>IF(AND(Planungsübersicht!$E174&gt;1990,TYPE(Planungsübersicht!$E174)=1,NOT(Planungsübersicht!$F174="Umsetzung nicht möglich")), Planungsübersicht!F174," ")</f>
        <v>umgesetzt</v>
      </c>
      <c r="F44" s="113" t="str">
        <f>IF(AND(Planungsübersicht!$E174&gt;1990,TYPE(Planungsübersicht!$E174)=1,NOT(Planungsübersicht!$F174="Umsetzung nicht möglich")), Planungsübersicht!G174," ")</f>
        <v>Frau Kobahn</v>
      </c>
      <c r="G44" s="113" t="str">
        <f>IF(AND(Planungsübersicht!$E174&gt;1990,TYPE(Planungsübersicht!$E174)=1,NOT(Planungsübersicht!$F174="Umsetzung nicht möglich")), Planungsübersicht!H174," ")</f>
        <v>Frau Kobahn</v>
      </c>
      <c r="H44" s="113">
        <f>IF(AND(Planungsübersicht!$E174&gt;1990,TYPE(Planungsübersicht!$E174)=1,NOT(Planungsübersicht!$F174="Umsetzung nicht möglich")), MAX(Planungsübersicht!I174:Z174)," ")</f>
        <v>0</v>
      </c>
    </row>
    <row r="45" spans="2:8" ht="92.4">
      <c r="B45" s="113" t="str">
        <f>IF(AND(Planungsübersicht!$E48&gt;1990,TYPE(Planungsübersicht!$E48)=1,NOT(Planungsübersicht!$F48="Umsetzung nicht möglich")), Planungsübersicht!C48," ")</f>
        <v>Ü11</v>
      </c>
      <c r="C45" s="113" t="str">
        <f>IF(AND(Planungsübersicht!$E48&gt;1990,TYPE(Planungsübersicht!$E48)=1,NOT(Planungsübersicht!$F48="Umsetzung nicht möglich")), Planungsübersicht!D48," ")</f>
        <v>Vier Feinstaub- und Luftmessgeräte werden abgefragt und im NWT-Unterricht ausgewertet</v>
      </c>
      <c r="D45" s="113">
        <f>IF(AND(Planungsübersicht!$E48&gt;1990,TYPE(Planungsübersicht!$E48)=1,NOT(Planungsübersicht!$F48="Umsetzung nicht möglich")), Planungsübersicht!E48," ")</f>
        <v>2018</v>
      </c>
      <c r="E45" s="113" t="str">
        <f>IF(AND(Planungsübersicht!$E48&gt;1990,TYPE(Planungsübersicht!$E48)=1,NOT(Planungsübersicht!$F48="Umsetzung nicht möglich")), Planungsübersicht!F48," ")</f>
        <v>wird laufend umgesetzt</v>
      </c>
      <c r="F45" s="113" t="str">
        <f>IF(AND(Planungsübersicht!$E48&gt;1990,TYPE(Planungsübersicht!$E48)=1,NOT(Planungsübersicht!$F48="Umsetzung nicht möglich")), Planungsübersicht!G48," ")</f>
        <v>Herr Münning, Frau Sag</v>
      </c>
      <c r="G45" s="113" t="str">
        <f>IF(AND(Planungsübersicht!$E48&gt;1990,TYPE(Planungsübersicht!$E48)=1,NOT(Planungsübersicht!$F48="Umsetzung nicht möglich")), Planungsübersicht!H48," ")</f>
        <v xml:space="preserve">NWT-Kurse </v>
      </c>
      <c r="H45" s="113">
        <f>IF(AND(Planungsübersicht!$E48&gt;1990,TYPE(Planungsübersicht!$E48)=1,NOT(Planungsübersicht!$F48="Umsetzung nicht möglich")), MAX(Planungsübersicht!I48:Z48)," ")</f>
        <v>0</v>
      </c>
    </row>
    <row r="46" spans="2:8" ht="105.6">
      <c r="B46" s="113" t="str">
        <f>IF(AND(Planungsübersicht!$E50&gt;1990,TYPE(Planungsübersicht!$E50)=1,NOT(Planungsübersicht!$F50="Umsetzung nicht möglich")), Planungsübersicht!C50," ")</f>
        <v>Ü12</v>
      </c>
      <c r="C46" s="113" t="str">
        <f>IF(AND(Planungsübersicht!$E50&gt;1990,TYPE(Planungsübersicht!$E50)=1,NOT(Planungsübersicht!$F50="Umsetzung nicht möglich")), Planungsübersicht!D50," ")</f>
        <v>NEU: Die Wetterstation aus Ü10 um eine dauerhafte Feinstaub- und Luftfeuchtigkeitsmessung ergänzen</v>
      </c>
      <c r="D46" s="113">
        <f>IF(AND(Planungsübersicht!$E50&gt;1990,TYPE(Planungsübersicht!$E50)=1,NOT(Planungsübersicht!$F50="Umsetzung nicht möglich")), Planungsübersicht!E50," ")</f>
        <v>2018</v>
      </c>
      <c r="E46" s="113" t="str">
        <f>IF(AND(Planungsübersicht!$E50&gt;1990,TYPE(Planungsübersicht!$E50)=1,NOT(Planungsübersicht!$F50="Umsetzung nicht möglich")), Planungsübersicht!F50," ")</f>
        <v>umgesetzt</v>
      </c>
      <c r="F46" s="113" t="str">
        <f>IF(AND(Planungsübersicht!$E50&gt;1990,TYPE(Planungsübersicht!$E50)=1,NOT(Planungsübersicht!$F50="Umsetzung nicht möglich")), Planungsübersicht!G50," ")</f>
        <v>Herr Münning</v>
      </c>
      <c r="G46" s="113" t="str">
        <f>IF(AND(Planungsübersicht!$E50&gt;1990,TYPE(Planungsübersicht!$E50)=1,NOT(Planungsübersicht!$F50="Umsetzung nicht möglich")), Planungsübersicht!H50," ")</f>
        <v>Profilklasse 10c Technik 1 und Klasse 12</v>
      </c>
      <c r="H46" s="113">
        <f>IF(AND(Planungsübersicht!$E50&gt;1990,TYPE(Planungsübersicht!$E50)=1,NOT(Planungsübersicht!$F50="Umsetzung nicht möglich")), MAX(Planungsübersicht!I50:Z50)," ")</f>
        <v>0</v>
      </c>
    </row>
    <row r="47" spans="2:8" ht="92.4">
      <c r="B47" s="113" t="str">
        <f>IF(AND(Planungsübersicht!$E54&gt;1990,TYPE(Planungsübersicht!$E54)=1,NOT(Planungsübersicht!$F54="Umsetzung nicht möglich")), Planungsübersicht!C54," ")</f>
        <v>Ü14</v>
      </c>
      <c r="C47" s="113" t="str">
        <f>IF(AND(Planungsübersicht!$E54&gt;1990,TYPE(Planungsübersicht!$E54)=1,NOT(Planungsübersicht!$F54="Umsetzung nicht möglich")), Planungsübersicht!D54," ")</f>
        <v>NEU: Erarbeitung der 17 Ziele für nachhaltige Entwicklung, speziell Ziel 13: Maßnahmen zum Klimaschutz</v>
      </c>
      <c r="D47" s="113">
        <f>IF(AND(Planungsübersicht!$E54&gt;1990,TYPE(Planungsübersicht!$E54)=1,NOT(Planungsübersicht!$F54="Umsetzung nicht möglich")), Planungsübersicht!E54," ")</f>
        <v>2021</v>
      </c>
      <c r="E47" s="113" t="str">
        <f>IF(AND(Planungsübersicht!$E54&gt;1990,TYPE(Planungsübersicht!$E54)=1,NOT(Planungsübersicht!$F54="Umsetzung nicht möglich")), Planungsübersicht!F54," ")</f>
        <v>wird laufend umgesetzt</v>
      </c>
      <c r="F47" s="113" t="str">
        <f>IF(AND(Planungsübersicht!$E54&gt;1990,TYPE(Planungsübersicht!$E54)=1,NOT(Planungsübersicht!$F54="Umsetzung nicht möglich")), Planungsübersicht!G54," ")</f>
        <v>Frau Beilstein Frau Berger</v>
      </c>
      <c r="G47" s="113" t="str">
        <f>IF(AND(Planungsübersicht!$E54&gt;1990,TYPE(Planungsübersicht!$E54)=1,NOT(Planungsübersicht!$F54="Umsetzung nicht möglich")), Planungsübersicht!H54," ")</f>
        <v>Profilklasse "Global Creator", Klasse 13</v>
      </c>
      <c r="H47" s="113">
        <f>IF(AND(Planungsübersicht!$E54&gt;1990,TYPE(Planungsübersicht!$E54)=1,NOT(Planungsübersicht!$F54="Umsetzung nicht möglich")), MAX(Planungsübersicht!I54:Z54)," ")</f>
        <v>0</v>
      </c>
    </row>
    <row r="48" spans="2:8" ht="39.6">
      <c r="B48" s="113" t="str">
        <f>IF(AND(Planungsübersicht!$E56&gt;1990,TYPE(Planungsübersicht!$E56)=1,NOT(Planungsübersicht!$F56="Umsetzung nicht möglich")), Planungsübersicht!C56," ")</f>
        <v>Ü15</v>
      </c>
      <c r="C48" s="113" t="str">
        <f>IF(AND(Planungsübersicht!$E56&gt;1990,TYPE(Planungsübersicht!$E56)=1,NOT(Planungsübersicht!$F56="Umsetzung nicht möglich")), Planungsübersicht!D56," ")</f>
        <v>NEU: Entwicklung einer Upcycling-App</v>
      </c>
      <c r="D48" s="113">
        <f>IF(AND(Planungsübersicht!$E56&gt;1990,TYPE(Planungsübersicht!$E56)=1,NOT(Planungsübersicht!$F56="Umsetzung nicht möglich")), Planungsübersicht!E56," ")</f>
        <v>2018</v>
      </c>
      <c r="E48" s="113" t="str">
        <f>IF(AND(Planungsübersicht!$E56&gt;1990,TYPE(Planungsübersicht!$E56)=1,NOT(Planungsübersicht!$F56="Umsetzung nicht möglich")), Planungsübersicht!F56," ")</f>
        <v>in Umsetzung (Mitte)</v>
      </c>
      <c r="F48" s="113" t="str">
        <f>IF(AND(Planungsübersicht!$E56&gt;1990,TYPE(Planungsübersicht!$E56)=1,NOT(Planungsübersicht!$F56="Umsetzung nicht möglich")), Planungsübersicht!G56," ")</f>
        <v>Herr Lund</v>
      </c>
      <c r="G48" s="113" t="str">
        <f>IF(AND(Planungsübersicht!$E56&gt;1990,TYPE(Planungsübersicht!$E56)=1,NOT(Planungsübersicht!$F56="Umsetzung nicht möglich")), Planungsübersicht!H56," ")</f>
        <v>Freizeitkurs Technovation Challenge</v>
      </c>
      <c r="H48" s="113">
        <f>IF(AND(Planungsübersicht!$E56&gt;1990,TYPE(Planungsübersicht!$E56)=1,NOT(Planungsübersicht!$F56="Umsetzung nicht möglich")), MAX(Planungsübersicht!I56:Z56)," ")</f>
        <v>0</v>
      </c>
    </row>
    <row r="49" spans="2:8" ht="39.6">
      <c r="B49" s="113" t="str">
        <f>IF(AND(Planungsübersicht!$E58&gt;1990,TYPE(Planungsübersicht!$E58)=1,NOT(Planungsübersicht!$F58="Umsetzung nicht möglich")), Planungsübersicht!C58," ")</f>
        <v>Ü16</v>
      </c>
      <c r="C49" s="113" t="str">
        <f>IF(AND(Planungsübersicht!$E58&gt;1990,TYPE(Planungsübersicht!$E58)=1,NOT(Planungsübersicht!$F58="Umsetzung nicht möglich")), Planungsübersicht!D58," ")</f>
        <v>NEU: Teilname am World Ocean Day</v>
      </c>
      <c r="D49" s="113">
        <f>IF(AND(Planungsübersicht!$E58&gt;1990,TYPE(Planungsübersicht!$E58)=1,NOT(Planungsübersicht!$F58="Umsetzung nicht möglich")), Planungsübersicht!E58," ")</f>
        <v>2018</v>
      </c>
      <c r="E49" s="113" t="str">
        <f>IF(AND(Planungsübersicht!$E58&gt;1990,TYPE(Planungsübersicht!$E58)=1,NOT(Planungsübersicht!$F58="Umsetzung nicht möglich")), Planungsübersicht!F58," ")</f>
        <v>wird laufend umgesetzt</v>
      </c>
      <c r="F49" s="113" t="str">
        <f>IF(AND(Planungsübersicht!$E58&gt;1990,TYPE(Planungsübersicht!$E58)=1,NOT(Planungsübersicht!$F58="Umsetzung nicht möglich")), Planungsübersicht!G58," ")</f>
        <v>Frau Sachau, Frau Dammann, Frau Berger</v>
      </c>
      <c r="G49" s="113" t="str">
        <f>IF(AND(Planungsübersicht!$E58&gt;1990,TYPE(Planungsübersicht!$E58)=1,NOT(Planungsübersicht!$F58="Umsetzung nicht möglich")), Planungsübersicht!H58," ")</f>
        <v>Gesamte Schulgemeinschaft</v>
      </c>
      <c r="H49" s="113">
        <f>IF(AND(Planungsübersicht!$E58&gt;1990,TYPE(Planungsübersicht!$E58)=1,NOT(Planungsübersicht!$F58="Umsetzung nicht möglich")), MAX(Planungsübersicht!I58:Z58)," ")</f>
        <v>0</v>
      </c>
    </row>
    <row r="50" spans="2:8" ht="39.6">
      <c r="B50" s="113" t="str">
        <f>IF(AND(Planungsübersicht!$E124&gt;1990,TYPE(Planungsübersicht!$E124)=1,NOT(Planungsübersicht!$F124="Umsetzung nicht möglich")), Planungsübersicht!C124," ")</f>
        <v>W13</v>
      </c>
      <c r="C50" s="113" t="str">
        <f>IF(AND(Planungsübersicht!$E124&gt;1990,TYPE(Planungsübersicht!$E124)=1,NOT(Planungsübersicht!$F124="Umsetzung nicht möglich")), Planungsübersicht!D124," ")</f>
        <v>In allen Klassen CO2-Ampeln installieren</v>
      </c>
      <c r="D50" s="113">
        <f>IF(AND(Planungsübersicht!$E124&gt;1990,TYPE(Planungsübersicht!$E124)=1,NOT(Planungsübersicht!$F124="Umsetzung nicht möglich")), Planungsübersicht!E124," ")</f>
        <v>2018</v>
      </c>
      <c r="E50" s="113" t="str">
        <f>IF(AND(Planungsübersicht!$E124&gt;1990,TYPE(Planungsübersicht!$E124)=1,NOT(Planungsübersicht!$F124="Umsetzung nicht möglich")), Planungsübersicht!F124," ")</f>
        <v>in Umsetzung (Mitte)</v>
      </c>
      <c r="F50" s="113" t="str">
        <f>IF(AND(Planungsübersicht!$E124&gt;1990,TYPE(Planungsübersicht!$E124)=1,NOT(Planungsübersicht!$F124="Umsetzung nicht möglich")), Planungsübersicht!G124," ")</f>
        <v>Frau Sachau, Frau Berger</v>
      </c>
      <c r="G50" s="113" t="str">
        <f>IF(AND(Planungsübersicht!$E124&gt;1990,TYPE(Planungsübersicht!$E124)=1,NOT(Planungsübersicht!$F124="Umsetzung nicht möglich")), Planungsübersicht!H124," ")</f>
        <v>Frau Sachau, Frau Berger</v>
      </c>
      <c r="H50" s="113">
        <f>IF(AND(Planungsübersicht!$E124&gt;1990,TYPE(Planungsübersicht!$E124)=1,NOT(Planungsübersicht!$F124="Umsetzung nicht möglich")), MAX(Planungsübersicht!I124:Z124)," ")</f>
        <v>0</v>
      </c>
    </row>
    <row r="51" spans="2:8">
      <c r="B51" s="113" t="str">
        <f>IF(AND(Planungsübersicht!$E148&gt;1990,TYPE(Planungsübersicht!$E148)=1,NOT(Planungsübersicht!$F148="Umsetzung nicht möglich")), Planungsübersicht!C148," ")</f>
        <v xml:space="preserve"> </v>
      </c>
      <c r="C51" s="113" t="str">
        <f>IF(AND(Planungsübersicht!$E148&gt;1990,TYPE(Planungsübersicht!$E148)=1,NOT(Planungsübersicht!$F148="Umsetzung nicht möglich")), Planungsübersicht!D148," ")</f>
        <v xml:space="preserve"> </v>
      </c>
      <c r="D51" s="113" t="str">
        <f>IF(AND(Planungsübersicht!$E148&gt;1990,TYPE(Planungsübersicht!$E148)=1,NOT(Planungsübersicht!$F148="Umsetzung nicht möglich")), Planungsübersicht!E148," ")</f>
        <v xml:space="preserve"> </v>
      </c>
      <c r="E51" s="113" t="str">
        <f>IF(AND(Planungsübersicht!$E148&gt;1990,TYPE(Planungsübersicht!$E148)=1,NOT(Planungsübersicht!$F148="Umsetzung nicht möglich")), Planungsübersicht!F148," ")</f>
        <v xml:space="preserve"> </v>
      </c>
      <c r="F51" s="113" t="str">
        <f>IF(AND(Planungsübersicht!$E148&gt;1990,TYPE(Planungsübersicht!$E148)=1,NOT(Planungsübersicht!$F148="Umsetzung nicht möglich")), Planungsübersicht!G148," ")</f>
        <v xml:space="preserve"> </v>
      </c>
      <c r="G51" s="113" t="str">
        <f>IF(AND(Planungsübersicht!$E148&gt;1990,TYPE(Planungsübersicht!$E148)=1,NOT(Planungsübersicht!$F148="Umsetzung nicht möglich")), Planungsübersicht!H148," ")</f>
        <v xml:space="preserve"> </v>
      </c>
      <c r="H51" s="113" t="str">
        <f>IF(AND(Planungsübersicht!$E148&gt;1990,TYPE(Planungsübersicht!$E148)=1,NOT(Planungsübersicht!$F148="Umsetzung nicht möglich")), MAX(Planungsübersicht!I148:Z148)," ")</f>
        <v xml:space="preserve"> </v>
      </c>
    </row>
    <row r="52" spans="2:8">
      <c r="B52" s="113" t="str">
        <f>IF(AND(Planungsübersicht!$E294&gt;1990,TYPE(Planungsübersicht!$E294)=1,NOT(Planungsübersicht!$F294="Umsetzung nicht möglich")), Planungsübersicht!C294," ")</f>
        <v xml:space="preserve"> </v>
      </c>
      <c r="C52" s="113" t="str">
        <f>IF(AND(Planungsübersicht!$E294&gt;1990,TYPE(Planungsübersicht!$E294)=1,NOT(Planungsübersicht!$F294="Umsetzung nicht möglich")), Planungsübersicht!D294," ")</f>
        <v xml:space="preserve"> </v>
      </c>
      <c r="D52" s="113" t="str">
        <f>IF(AND(Planungsübersicht!$E294&gt;1990,TYPE(Planungsübersicht!$E294)=1,NOT(Planungsübersicht!$F294="Umsetzung nicht möglich")), Planungsübersicht!E294," ")</f>
        <v xml:space="preserve"> </v>
      </c>
      <c r="E52" s="113" t="str">
        <f>IF(AND(Planungsübersicht!$E294&gt;1990,TYPE(Planungsübersicht!$E294)=1,NOT(Planungsübersicht!$F294="Umsetzung nicht möglich")), Planungsübersicht!F294," ")</f>
        <v xml:space="preserve"> </v>
      </c>
      <c r="F52" s="278" t="s">
        <v>83</v>
      </c>
      <c r="G52" s="113" t="str">
        <f>IF(AND(Planungsübersicht!$E294&gt;1990,TYPE(Planungsübersicht!$E294)=1,NOT(Planungsübersicht!$F294="Umsetzung nicht möglich")), Planungsübersicht!H294," ")</f>
        <v xml:space="preserve"> </v>
      </c>
      <c r="H52" s="113" t="str">
        <f>IF(AND(Planungsübersicht!$E294&gt;1990,TYPE(Planungsübersicht!$E294)=1,NOT(Planungsübersicht!$F294="Umsetzung nicht möglich")), MAX(Planungsübersicht!I286:Z286)," ")</f>
        <v xml:space="preserve"> </v>
      </c>
    </row>
    <row r="53" spans="2:8" ht="39.6">
      <c r="B53" s="113" t="str">
        <f>IF(AND(Planungsübersicht!$E296&gt;1990,TYPE(Planungsübersicht!$E296)=1,NOT(Planungsübersicht!$F296="Umsetzung nicht möglich")), Planungsübersicht!C296," ")</f>
        <v>E6</v>
      </c>
      <c r="C53" s="113" t="str">
        <f>IF(AND(Planungsübersicht!$E296&gt;1990,TYPE(Planungsübersicht!$E296)=1,NOT(Planungsübersicht!$F296="Umsetzung nicht möglich")), Planungsübersicht!D296," ")</f>
        <v>Neugründung des Schulgartens am Perlstieg</v>
      </c>
      <c r="D53" s="113">
        <f>IF(AND(Planungsübersicht!$E296&gt;1990,TYPE(Planungsübersicht!$E296)=1,NOT(Planungsübersicht!$F296="Umsetzung nicht möglich")), Planungsübersicht!E296," ")</f>
        <v>2018</v>
      </c>
      <c r="E53" s="278" t="s">
        <v>1</v>
      </c>
      <c r="F53" s="113" t="str">
        <f>IF(AND(Planungsübersicht!$E296&gt;1990,TYPE(Planungsübersicht!$E296)=1,NOT(Planungsübersicht!$F296="Umsetzung nicht möglich")), Planungsübersicht!G296," ")</f>
        <v>Frau Sachau</v>
      </c>
      <c r="G53" s="113" t="str">
        <f>IF(AND(Planungsübersicht!$E296&gt;1990,TYPE(Planungsübersicht!$E296)=1,NOT(Planungsübersicht!$F296="Umsetzung nicht möglich")), Planungsübersicht!H296," ")</f>
        <v>Freizeitkurs Grundschule</v>
      </c>
      <c r="H53" s="113">
        <f>IF(AND(Planungsübersicht!$E296&gt;1990,TYPE(Planungsübersicht!$E296)=1,NOT(Planungsübersicht!$F296="Umsetzung nicht möglich")), MAX(Planungsübersicht!I288:Z288)," ")</f>
        <v>8400</v>
      </c>
    </row>
    <row r="54" spans="2:8" ht="92.4">
      <c r="B54" s="113" t="s">
        <v>120</v>
      </c>
      <c r="C54" s="113" t="s">
        <v>350</v>
      </c>
      <c r="D54" s="113">
        <v>2019</v>
      </c>
      <c r="E54" s="113" t="s">
        <v>1</v>
      </c>
      <c r="F54" s="113" t="s">
        <v>242</v>
      </c>
      <c r="G54" s="113" t="s">
        <v>354</v>
      </c>
      <c r="H54" s="113"/>
    </row>
    <row r="55" spans="2:8" ht="105.6">
      <c r="B55" s="113" t="s">
        <v>123</v>
      </c>
      <c r="C55" s="113" t="s">
        <v>351</v>
      </c>
      <c r="D55" s="113">
        <v>2019</v>
      </c>
      <c r="E55" s="113" t="s">
        <v>1</v>
      </c>
      <c r="F55" s="113" t="s">
        <v>357</v>
      </c>
      <c r="G55" s="113" t="s">
        <v>352</v>
      </c>
      <c r="H55" s="113"/>
    </row>
    <row r="56" spans="2:8" ht="52.8">
      <c r="B56" s="113" t="str">
        <f>IF(AND(Planungsübersicht!$E126&gt;1990,TYPE(Planungsübersicht!$E126)=1,NOT(Planungsübersicht!$F126="Umsetzung nicht möglich")), Planungsübersicht!C126," ")</f>
        <v>W14</v>
      </c>
      <c r="C56" s="113" t="str">
        <f>IF(AND(Planungsübersicht!$E126&gt;1990,TYPE(Planungsübersicht!$E126)=1,NOT(Planungsübersicht!$F126="Umsetzung nicht möglich")), Planungsübersicht!D126," ")</f>
        <v>Am Perlstieg entsteht ein Neubau. Ersetzt alte Pavillions</v>
      </c>
      <c r="D56" s="113">
        <f>IF(AND(Planungsübersicht!$E126&gt;1990,TYPE(Planungsübersicht!$E126)=1,NOT(Planungsübersicht!$F126="Umsetzung nicht möglich")), Planungsübersicht!E126," ")</f>
        <v>2019</v>
      </c>
      <c r="E56" s="278" t="s">
        <v>1</v>
      </c>
      <c r="F56" s="113" t="str">
        <f>IF(AND(Planungsübersicht!$E126&gt;1990,TYPE(Planungsübersicht!$E126)=1,NOT(Planungsübersicht!$F126="Umsetzung nicht möglich")), Planungsübersicht!G126," ")</f>
        <v>Frau Schlünzen</v>
      </c>
      <c r="G56" s="113" t="str">
        <f>IF(AND(Planungsübersicht!$E126&gt;1990,TYPE(Planungsübersicht!$E126)=1,NOT(Planungsübersicht!$F126="Umsetzung nicht möglich")), Planungsübersicht!H126," ")</f>
        <v>Frau Schlünzen</v>
      </c>
      <c r="H56" s="113">
        <f>IF(AND(Planungsübersicht!$E126&gt;1990,TYPE(Planungsübersicht!$E126)=1,NOT(Planungsübersicht!$F126="Umsetzung nicht möglich")), MAX(Planungsübersicht!I126:Z126)," ")</f>
        <v>100000</v>
      </c>
    </row>
    <row r="57" spans="2:8" ht="26.4">
      <c r="B57" s="113" t="str">
        <f>IF(AND(Planungsübersicht!$E298&gt;1990,TYPE(Planungsübersicht!$E298)=1,NOT(Planungsübersicht!$F298="Umsetzung nicht möglich")), Planungsübersicht!C298," ")</f>
        <v>E7</v>
      </c>
      <c r="C57" s="113" t="str">
        <f>IF(AND(Planungsübersicht!$E298&gt;1990,TYPE(Planungsübersicht!$E298)=1,NOT(Planungsübersicht!$F298="Umsetzung nicht möglich")), Planungsübersicht!D298," ")</f>
        <v>Klimafrühstück mit Eltern</v>
      </c>
      <c r="D57" s="113">
        <f>IF(AND(Planungsübersicht!$E298&gt;1990,TYPE(Planungsübersicht!$E298)=1,NOT(Planungsübersicht!$F298="Umsetzung nicht möglich")), Planungsübersicht!E298," ")</f>
        <v>2019</v>
      </c>
      <c r="E57" s="278" t="s">
        <v>1</v>
      </c>
      <c r="F57" s="113" t="str">
        <f>IF(AND(Planungsübersicht!$E298&gt;1990,TYPE(Planungsübersicht!$E298)=1,NOT(Planungsübersicht!$F298="Umsetzung nicht möglich")), Planungsübersicht!G298," ")</f>
        <v>Frau Sachau</v>
      </c>
      <c r="G57" s="113" t="str">
        <f>IF(AND(Planungsübersicht!$E298&gt;1990,TYPE(Planungsübersicht!$E298)=1,NOT(Planungsübersicht!$F298="Umsetzung nicht möglich")), Planungsübersicht!H298," ")</f>
        <v>Grundschule</v>
      </c>
      <c r="H57" s="113">
        <f>IF(AND(Planungsübersicht!$E298&gt;1990,TYPE(Planungsübersicht!$E298)=1,NOT(Planungsübersicht!$F298="Umsetzung nicht möglich")), MAX(Planungsübersicht!I290:Z290)," ")</f>
        <v>0</v>
      </c>
    </row>
    <row r="58" spans="2:8" ht="66">
      <c r="B58" s="113" t="str">
        <f>IF(AND(Planungsübersicht!$E326&gt;1990,TYPE(Planungsübersicht!$E326)=1,NOT(Planungsübersicht!$F326="Umsetzung nicht möglich")), Planungsübersicht!C326," ")</f>
        <v>M3</v>
      </c>
      <c r="C58" s="113" t="str">
        <f>IF(AND(Planungsübersicht!$E326&gt;1990,TYPE(Planungsübersicht!$E326)=1,NOT(Planungsübersicht!$F326="Umsetzung nicht möglich")), Planungsübersicht!D326," ")</f>
        <v>Projetkwoche gegen das "Elterntaxi"/Aufnahme in Schulcurriculum</v>
      </c>
      <c r="D58" s="113">
        <f>IF(AND(Planungsübersicht!$E326&gt;1990,TYPE(Planungsübersicht!$E326)=1,NOT(Planungsübersicht!$F326="Umsetzung nicht möglich")), Planungsübersicht!E326," ")</f>
        <v>2019</v>
      </c>
      <c r="E58" s="113" t="str">
        <f>IF(AND(Planungsübersicht!$E326&gt;1990,TYPE(Planungsübersicht!$E326)=1,NOT(Planungsübersicht!$F326="Umsetzung nicht möglich")), Planungsübersicht!F326," ")</f>
        <v>bisher nicht umgesetzt</v>
      </c>
      <c r="F58" s="113" t="str">
        <f>IF(AND(Planungsübersicht!$E326&gt;1990,TYPE(Planungsübersicht!$E326)=1,NOT(Planungsübersicht!$F326="Umsetzung nicht möglich")), Planungsübersicht!G326," ")</f>
        <v>Frau Kobahn, Frau Sachau</v>
      </c>
      <c r="G58" s="113" t="str">
        <f>IF(AND(Planungsübersicht!$E326&gt;1990,TYPE(Planungsübersicht!$E326)=1,NOT(Planungsübersicht!$F326="Umsetzung nicht möglich")), Planungsübersicht!H326," ")</f>
        <v>SuS der Grundschule</v>
      </c>
      <c r="H58" s="113">
        <f>IF(AND(Planungsübersicht!$E326&gt;1990,TYPE(Planungsübersicht!$E326)=1,NOT(Planungsübersicht!$F326="Umsetzung nicht möglich")), MAX(Planungsübersicht!I318:Z318)," ")</f>
        <v>0</v>
      </c>
    </row>
    <row r="59" spans="2:8" ht="79.2">
      <c r="B59" s="113" t="s">
        <v>360</v>
      </c>
      <c r="C59" s="113" t="s">
        <v>361</v>
      </c>
      <c r="D59" s="113">
        <v>2019</v>
      </c>
      <c r="E59" s="113" t="s">
        <v>1</v>
      </c>
      <c r="F59" s="113" t="s">
        <v>242</v>
      </c>
      <c r="G59" s="113" t="s">
        <v>362</v>
      </c>
      <c r="H59" s="113" t="s">
        <v>359</v>
      </c>
    </row>
    <row r="60" spans="2:8" ht="66">
      <c r="B60" s="113" t="str">
        <f>IF(AND(Planungsübersicht!$E328&gt;1990,TYPE(Planungsübersicht!$E328)=1,NOT(Planungsübersicht!$F328="Umsetzung nicht möglich")),Planungsübersicht!C328," ")</f>
        <v>M4</v>
      </c>
      <c r="C60" s="113" t="str">
        <f>IF(AND(Planungsübersicht!$E328&gt;1990,TYPE(Planungsübersicht!$E328)=1,NOT(Planungsübersicht!$F328="Umsetzung nicht möglich")),Planungsübersicht!D328," ")</f>
        <v>Statt M3 - Aktionstage der Grundschultutoren gegen das "Elterntaxi"</v>
      </c>
      <c r="D60" s="113">
        <f>IF(AND(Planungsübersicht!$E328&gt;1990,TYPE(Planungsübersicht!$E328)=1,NOT(Planungsübersicht!$F328="Umsetzung nicht möglich")),Planungsübersicht!E328," ")</f>
        <v>2019</v>
      </c>
      <c r="E60" s="113" t="str">
        <f>IF(AND(Planungsübersicht!$E328&gt;1990,TYPE(Planungsübersicht!$E328)=1,NOT(Planungsübersicht!$F328="Umsetzung nicht möglich")),Planungsübersicht!F328," ")</f>
        <v>wird laufend umgesetzt</v>
      </c>
      <c r="F60" s="113" t="str">
        <f>IF(AND(Planungsübersicht!$E328&gt;1990,TYPE(Planungsübersicht!$E328)=1,NOT(Planungsübersicht!$F328="Umsetzung nicht möglich")),Planungsübersicht!G328," ")</f>
        <v>Herr Halbrock</v>
      </c>
      <c r="G60" s="113" t="str">
        <f>IF(AND(Planungsübersicht!$E328&gt;1990,TYPE(Planungsübersicht!$E328)=1,NOT(Planungsübersicht!$F328="Umsetzung nicht möglich")),Planungsübersicht!H328," ")</f>
        <v>Grundschultutoren</v>
      </c>
      <c r="H60" s="113">
        <f>IF(AND(Planungsübersicht!$E328&gt;1990,TYPE(Planungsübersicht!$E328)=1,NOT(Planungsübersicht!$F328="Umsetzung nicht möglich")),MAX(Planungsübersicht!I320:Z320)," ")</f>
        <v>2028</v>
      </c>
    </row>
    <row r="61" spans="2:8" ht="52.8">
      <c r="B61" s="113" t="str">
        <f>IF(AND(Planungsübersicht!$E232&gt;1990,TYPE(Planungsübersicht!$E232)=1,NOT(Planungsübersicht!$F232="Umsetzung nicht möglich")),Planungsübersicht!C232," ")</f>
        <v>A14</v>
      </c>
      <c r="C61" s="113" t="str">
        <f>IF(AND(Planungsübersicht!$E232&gt;1990,TYPE(Planungsübersicht!$E232)=1,NOT(Planungsübersicht!$F232="Umsetzung nicht möglich")),Planungsübersicht!D232," ")</f>
        <v>Klimawoche 2019: Mülltrennung und Upcycling</v>
      </c>
      <c r="D61" s="113">
        <f>IF(AND(Planungsübersicht!$E232&gt;1990,TYPE(Planungsübersicht!$E232)=1,NOT(Planungsübersicht!$F232="Umsetzung nicht möglich")),Planungsübersicht!E232," ")</f>
        <v>2019</v>
      </c>
      <c r="E61" s="113" t="str">
        <f>IF(AND(Planungsübersicht!$E232&gt;1990,TYPE(Planungsübersicht!$E232)=1,NOT(Planungsübersicht!$F232="Umsetzung nicht möglich")),Planungsübersicht!F232," ")</f>
        <v>umgesetzt</v>
      </c>
      <c r="F61" s="113" t="str">
        <f>IF(AND(Planungsübersicht!$E232&gt;1990,TYPE(Planungsübersicht!$E232)=1,NOT(Planungsübersicht!$F232="Umsetzung nicht möglich")),Planungsübersicht!G232," ")</f>
        <v>Frau Nurcan</v>
      </c>
      <c r="G61" s="113" t="str">
        <f>IF(AND(Planungsübersicht!$E232&gt;1990,TYPE(Planungsübersicht!$E232)=1,NOT(Planungsübersicht!$F232="Umsetzung nicht möglich")),Planungsübersicht!H232," ")</f>
        <v>Jahrgang 2</v>
      </c>
      <c r="H61" s="113">
        <f>IF(AND(Planungsübersicht!$E232&gt;1990,TYPE(Planungsübersicht!$E232)=1,NOT(Planungsübersicht!$F232="Umsetzung nicht möglich")),MAX(Planungsübersicht!I224:Z224)," ")</f>
        <v>0</v>
      </c>
    </row>
    <row r="62" spans="2:8" ht="79.2">
      <c r="B62" s="113" t="str">
        <f>IF(AND(Planungsübersicht!$E300&gt;1990,TYPE(Planungsübersicht!$E300)=1,NOT(Planungsübersicht!$F300="Umsetzung nicht möglich")),Planungsübersicht!C300," ")</f>
        <v>E8</v>
      </c>
      <c r="C62" s="113" t="str">
        <f>IF(AND(Planungsübersicht!$E300&gt;1990,TYPE(Planungsübersicht!$E300)=1,NOT(Planungsübersicht!$F300="Umsetzung nicht möglich")),Planungsübersicht!D300," ")</f>
        <v>Anbau von Kräutern, Gemüse und Salat im Gewächshaus Standort ROS</v>
      </c>
      <c r="D62" s="113">
        <f>IF(AND(Planungsübersicht!$E300&gt;1990,TYPE(Planungsübersicht!$E300)=1,NOT(Planungsübersicht!$F300="Umsetzung nicht möglich")),Planungsübersicht!E300," ")</f>
        <v>2022</v>
      </c>
      <c r="E62" s="113" t="str">
        <f>IF(AND(Planungsübersicht!$E300&gt;1990,TYPE(Planungsübersicht!$E300)=1,NOT(Planungsübersicht!$F300="Umsetzung nicht möglich")),Planungsübersicht!F300," ")</f>
        <v>wird laufend umgesetzt</v>
      </c>
      <c r="F62" s="113" t="str">
        <f>IF(AND(Planungsübersicht!$E300&gt;1990,TYPE(Planungsübersicht!$E300)=1,NOT(Planungsübersicht!$F300="Umsetzung nicht möglich")),Planungsübersicht!G300," ")</f>
        <v>Frau Engel, Frau Berger</v>
      </c>
      <c r="G62" s="113" t="str">
        <f>IF(AND(Planungsübersicht!$E300&gt;1990,TYPE(Planungsübersicht!$E300)=1,NOT(Planungsübersicht!$F300="Umsetzung nicht möglich")),Planungsübersicht!H300," ")</f>
        <v>SuS der Profilklassen</v>
      </c>
      <c r="H62" s="113">
        <f>IF(AND(Planungsübersicht!$E300&gt;1990,TYPE(Planungsübersicht!$E300)=1,NOT(Planungsübersicht!$F300="Umsetzung nicht möglich")),MAX(Planungsübersicht!I292:Z292)," ")</f>
        <v>7400</v>
      </c>
    </row>
    <row r="63" spans="2:8" ht="26.4">
      <c r="B63" s="113" t="str">
        <f>IF(AND(Planungsübersicht!$E330&gt;1990,TYPE(Planungsübersicht!$E330)=1,NOT(Planungsübersicht!$F330="Umsetzung nicht möglich")),Planungsübersicht!C330," ")</f>
        <v>M5</v>
      </c>
      <c r="C63" s="113" t="str">
        <f>IF(AND(Planungsübersicht!$E330&gt;1990,TYPE(Planungsübersicht!$E330)=1,NOT(Planungsübersicht!$F330="Umsetzung nicht möglich")),Planungsübersicht!D330," ")</f>
        <v>Projekttag "Zu Fuß zur Schule"</v>
      </c>
      <c r="D63" s="113">
        <f>IF(AND(Planungsübersicht!$E330&gt;1990,TYPE(Planungsübersicht!$E330)=1,NOT(Planungsübersicht!$F330="Umsetzung nicht möglich")),Planungsübersicht!E330," ")</f>
        <v>2020</v>
      </c>
      <c r="E63" s="113" t="str">
        <f>IF(AND(Planungsübersicht!$E330&gt;1990,TYPE(Planungsübersicht!$E330)=1,NOT(Planungsübersicht!$F330="Umsetzung nicht möglich")),Planungsübersicht!F330," ")</f>
        <v>umgesetzt</v>
      </c>
      <c r="F63" s="113" t="str">
        <f>IF(AND(Planungsübersicht!$E330&gt;1990,TYPE(Planungsübersicht!$E330)=1,NOT(Planungsübersicht!$F330="Umsetzung nicht möglich")),Planungsübersicht!G330," ")</f>
        <v>Frau Nurcan</v>
      </c>
      <c r="G63" s="113" t="str">
        <f>IF(AND(Planungsübersicht!$E330&gt;1990,TYPE(Planungsübersicht!$E330)=1,NOT(Planungsübersicht!$F330="Umsetzung nicht möglich")),Planungsübersicht!H330," ")</f>
        <v>Grundschulklasse 2a</v>
      </c>
      <c r="H63" s="113">
        <f>IF(AND(Planungsübersicht!$E330&gt;1990,TYPE(Planungsübersicht!$E330)=1,NOT(Planungsübersicht!$F330="Umsetzung nicht möglich")),MAX(Planungsübersicht!I322:Z322)," ")</f>
        <v>0</v>
      </c>
    </row>
    <row r="64" spans="2:8" ht="66">
      <c r="B64" s="113" t="str">
        <f>IF(AND(Planungsübersicht!$E302&gt;1990,TYPE(Planungsübersicht!$E302)=1,NOT(Planungsübersicht!$F302="Umsetzung nicht möglich")),Planungsübersicht!C302," ")</f>
        <v>E9</v>
      </c>
      <c r="C64" s="113" t="str">
        <f>IF(AND(Planungsübersicht!$E302&gt;1990,TYPE(Planungsübersicht!$E302)=1,NOT(Planungsübersicht!$F302="Umsetzung nicht möglich")),Planungsübersicht!D302," ")</f>
        <v>Zwei Wasserauffüllstellen für Trinkflaschen in der Kantine PS</v>
      </c>
      <c r="D64" s="113">
        <f>IF(AND(Planungsübersicht!$E302&gt;1990,TYPE(Planungsübersicht!$E302)=1,NOT(Planungsübersicht!$F302="Umsetzung nicht möglich")),Planungsübersicht!E302," ")</f>
        <v>2019</v>
      </c>
      <c r="E64" s="113" t="str">
        <f>IF(AND(Planungsübersicht!$E302&gt;1990,TYPE(Planungsübersicht!$E302)=1,NOT(Planungsübersicht!$F302="Umsetzung nicht möglich")),Planungsübersicht!F302," ")</f>
        <v>umgesetzt</v>
      </c>
      <c r="F64" s="113" t="str">
        <f>IF(AND(Planungsübersicht!$E302&gt;1990,TYPE(Planungsübersicht!$E302)=1,NOT(Planungsübersicht!$F302="Umsetzung nicht möglich")),Planungsübersicht!G302," ")</f>
        <v>GMH</v>
      </c>
      <c r="G64" s="113" t="str">
        <f>IF(AND(Planungsübersicht!$E302&gt;1990,TYPE(Planungsübersicht!$E302)=1,NOT(Planungsübersicht!$F302="Umsetzung nicht möglich")),Planungsübersicht!H302," ")</f>
        <v>Frau Köhler</v>
      </c>
      <c r="H64" s="113">
        <f>IF(AND(Planungsübersicht!$E302&gt;1990,TYPE(Planungsübersicht!$E302)=1,NOT(Planungsübersicht!$F302="Umsetzung nicht möglich")),MAX(Planungsübersicht!I294:Z294)," ")</f>
        <v>0</v>
      </c>
    </row>
    <row r="65" spans="2:8" ht="79.2">
      <c r="B65" s="113" t="str">
        <f>IF(AND(Planungsübersicht!$E130&gt;1990,TYPE(Planungsübersicht!$E130)=1,NOT(Planungsübersicht!$F130="Umsetzung nicht möglich")),Planungsübersicht!C130," ")</f>
        <v>W16</v>
      </c>
      <c r="C65" s="113" t="str">
        <f>IF(AND(Planungsübersicht!$E130&gt;1990,TYPE(Planungsübersicht!$E130)=1,NOT(Planungsübersicht!$F130="Umsetzung nicht möglich")),Planungsübersicht!D130," ")</f>
        <v>NEU: Neubau Perlstieg an der Fernwärme des Energiebunkers Wilhelmsburg angeschlossen</v>
      </c>
      <c r="D65" s="113">
        <f>IF(AND(Planungsübersicht!$E130&gt;1990,TYPE(Planungsübersicht!$E130)=1,NOT(Planungsübersicht!$F130="Umsetzung nicht möglich")),Planungsübersicht!E130," ")</f>
        <v>2019</v>
      </c>
      <c r="E65" s="113" t="str">
        <f>IF(AND(Planungsübersicht!$E130&gt;1990,TYPE(Planungsübersicht!$E130)=1,NOT(Planungsübersicht!$F130="Umsetzung nicht möglich")),Planungsübersicht!F130," ")</f>
        <v>wird laufend umgesetzt</v>
      </c>
      <c r="F65" s="113" t="str">
        <f>IF(AND(Planungsübersicht!$E130&gt;1990,TYPE(Planungsübersicht!$E130)=1,NOT(Planungsübersicht!$F130="Umsetzung nicht möglich")),Planungsübersicht!G130," ")</f>
        <v>GMH</v>
      </c>
      <c r="G65" s="113" t="str">
        <f>IF(AND(Planungsübersicht!$E130&gt;1990,TYPE(Planungsübersicht!$E130)=1,NOT(Planungsübersicht!$F130="Umsetzung nicht möglich")),Planungsübersicht!H130," ")</f>
        <v>Herr Sonnenburg (Bauleiter)</v>
      </c>
      <c r="H65" s="113">
        <f>IF(AND(Planungsübersicht!$E130&gt;1990,TYPE(Planungsübersicht!$E130)=1,NOT(Planungsübersicht!$F130="Umsetzung nicht möglich")),MAX(Planungsübersicht!I130:Z130)," ")</f>
        <v>0</v>
      </c>
    </row>
    <row r="66" spans="2:8" ht="79.2">
      <c r="B66" s="113" t="str">
        <f>IF(AND(Planungsübersicht!$E90&gt;1990,TYPE(Planungsübersicht!$E90)=1,NOT(Planungsübersicht!$F90="Umsetzung nicht möglich")),Planungsübersicht!C90," ")</f>
        <v>Ü32</v>
      </c>
      <c r="C66" s="113" t="str">
        <f>IF(AND(Planungsübersicht!$E90&gt;1990,TYPE(Planungsübersicht!$E90)=1,NOT(Planungsübersicht!$F90="Umsetzung nicht möglich")),Planungsübersicht!D90," ")</f>
        <v>Schüler führen eine schulinterne Fortbildung zum Thema Nachhaltigkeit für Lehrer durch</v>
      </c>
      <c r="D66" s="113">
        <f>IF(AND(Planungsübersicht!$E90&gt;1990,TYPE(Planungsübersicht!$E90)=1,NOT(Planungsübersicht!$F90="Umsetzung nicht möglich")),Planungsübersicht!E90," ")</f>
        <v>2019</v>
      </c>
      <c r="E66" s="113" t="str">
        <f>IF(AND(Planungsübersicht!$E90&gt;1990,TYPE(Planungsübersicht!$E90)=1,NOT(Planungsübersicht!$F90="Umsetzung nicht möglich")),Planungsübersicht!F90," ")</f>
        <v>umgesetzt</v>
      </c>
      <c r="F66" s="113" t="str">
        <f>IF(AND(Planungsübersicht!$E90&gt;1990,TYPE(Planungsübersicht!$E90)=1,NOT(Planungsübersicht!$F90="Umsetzung nicht möglich")),Planungsübersicht!G90," ")</f>
        <v>Frau Schwarzenberg</v>
      </c>
      <c r="G66" s="113" t="str">
        <f>IF(AND(Planungsübersicht!$E90&gt;1990,TYPE(Planungsübersicht!$E90)=1,NOT(Planungsübersicht!$F90="Umsetzung nicht möglich")),Planungsübersicht!H90," ")</f>
        <v>Mischgruppe aus 2 Profilklassen JG 9+10</v>
      </c>
      <c r="H66" s="113">
        <f>IF(AND(Planungsübersicht!$E90&gt;1990,TYPE(Planungsübersicht!$E90)=1,NOT(Planungsübersicht!$F90="Umsetzung nicht möglich")),MAX(Planungsübersicht!I90:Z90)," ")</f>
        <v>0</v>
      </c>
    </row>
    <row r="67" spans="2:8" ht="145.19999999999999">
      <c r="B67" s="113" t="str">
        <f>IF(AND(Planungsübersicht!$E192&gt;1990,TYPE(Planungsübersicht!$E192)=1,NOT(Planungsübersicht!$F192="Umsetzung nicht möglich")), Planungsübersicht!C192," ")</f>
        <v>S28</v>
      </c>
      <c r="C67" s="113" t="str">
        <f>IF(AND(Planungsübersicht!$E192&gt;1990,TYPE(Planungsübersicht!$E192)=1,NOT(Planungsübersicht!$F192="Umsetzung nicht möglich")), Planungsübersicht!D192," ")</f>
        <v xml:space="preserve">Stromerzeugung durch erneuerbare Energien im Spreehafen erlebbar machen mit Hilfe von portablen alternativen Energiekraftanlagen        </v>
      </c>
      <c r="D67" s="113">
        <f>IF(AND(Planungsübersicht!$E192&gt;1990,TYPE(Planungsübersicht!$E192)=1,NOT(Planungsübersicht!$F192="Umsetzung nicht möglich")), Planungsübersicht!E192," ")</f>
        <v>2020</v>
      </c>
      <c r="E67" s="113" t="str">
        <f>IF(AND(Planungsübersicht!$E192&gt;1990,TYPE(Planungsübersicht!$E192)=1,NOT(Planungsübersicht!$F192="Umsetzung nicht möglich")), Planungsübersicht!F192," ")</f>
        <v>umgesetzt</v>
      </c>
      <c r="F67" s="113" t="str">
        <f>IF(AND(Planungsübersicht!$E192&gt;1990,TYPE(Planungsübersicht!$E192)=1,NOT(Planungsübersicht!$F192="Umsetzung nicht möglich")), Planungsübersicht!G192," ")</f>
        <v>Frau Vollmer</v>
      </c>
      <c r="G67" s="113" t="str">
        <f>IF(AND(Planungsübersicht!$E192&gt;1990,TYPE(Planungsübersicht!$E192)=1,NOT(Planungsübersicht!$F192="Umsetzung nicht möglich")), Planungsübersicht!H192," ")</f>
        <v xml:space="preserve">Profilklasse "Wir in Hamburg" </v>
      </c>
      <c r="H67" s="113">
        <f>IF(AND(Planungsübersicht!$E192&gt;1990,TYPE(Planungsübersicht!$E192)=1,NOT(Planungsübersicht!$F192="Umsetzung nicht möglich")), MAX(Planungsübersicht!I192:Z192)," ")</f>
        <v>0</v>
      </c>
    </row>
    <row r="68" spans="2:8" ht="92.4">
      <c r="B68" s="113" t="str">
        <f>IF(AND(Planungsübersicht!$E236&gt;1990,TYPE(Planungsübersicht!$E236)=1,NOT(Planungsübersicht!$F236="Umsetzung nicht möglich")), Planungsübersicht!C236," ")</f>
        <v>A16</v>
      </c>
      <c r="C68" s="113" t="str">
        <f>IF(AND(Planungsübersicht!$E236&gt;1990,TYPE(Planungsübersicht!$E236)=1,NOT(Planungsübersicht!$F236="Umsetzung nicht möglich")), Planungsübersicht!D236," ")</f>
        <v>E Waste Race, Sammlung von defekten elektrischen Kleingeräten, Thematisierung von Recycling</v>
      </c>
      <c r="D68" s="113">
        <f>IF(AND(Planungsübersicht!$E236&gt;1990,TYPE(Planungsübersicht!$E236)=1,NOT(Planungsübersicht!$F236="Umsetzung nicht möglich")), Planungsübersicht!E236," ")</f>
        <v>2020</v>
      </c>
      <c r="E68" s="113" t="str">
        <f>IF(AND(Planungsübersicht!$E236&gt;1990,TYPE(Planungsübersicht!$E236)=1,NOT(Planungsübersicht!$F236="Umsetzung nicht möglich")), Planungsübersicht!F236," ")</f>
        <v>umgesetzt</v>
      </c>
      <c r="F68" s="113" t="str">
        <f>IF(AND(Planungsübersicht!$E236&gt;1990,TYPE(Planungsübersicht!$E236)=1,NOT(Planungsübersicht!$F236="Umsetzung nicht möglich")), Planungsübersicht!G236," ")</f>
        <v>Frau Sachau</v>
      </c>
      <c r="G68" s="113" t="str">
        <f>IF(AND(Planungsübersicht!$E236&gt;1990,TYPE(Planungsübersicht!$E236)=1,NOT(Planungsübersicht!$F236="Umsetzung nicht möglich")), Planungsübersicht!H236," ")</f>
        <v>maritime Klasse 6c</v>
      </c>
      <c r="H68" s="113">
        <f>IF(AND(Planungsübersicht!$E236&gt;1990,TYPE(Planungsübersicht!$E236)=1,NOT(Planungsübersicht!$F236="Umsetzung nicht möglich")), MAX(Planungsübersicht!I228:Z228)," ")</f>
        <v>400</v>
      </c>
    </row>
    <row r="69" spans="2:8" ht="26.4">
      <c r="B69" s="113" t="s">
        <v>117</v>
      </c>
      <c r="C69" s="113" t="s">
        <v>348</v>
      </c>
      <c r="D69" s="113">
        <v>2020</v>
      </c>
      <c r="E69" s="113" t="s">
        <v>1</v>
      </c>
      <c r="F69" s="113" t="s">
        <v>353</v>
      </c>
      <c r="G69" s="113" t="s">
        <v>349</v>
      </c>
      <c r="H69" s="113"/>
    </row>
    <row r="70" spans="2:8" ht="52.8">
      <c r="B70" s="278" t="s">
        <v>79</v>
      </c>
      <c r="C70" s="278" t="s">
        <v>358</v>
      </c>
      <c r="D70" s="113">
        <v>2020</v>
      </c>
      <c r="E70" s="278" t="s">
        <v>4</v>
      </c>
      <c r="F70" s="278" t="s">
        <v>242</v>
      </c>
      <c r="G70" s="278" t="s">
        <v>364</v>
      </c>
      <c r="H70" s="278" t="s">
        <v>359</v>
      </c>
    </row>
    <row r="71" spans="2:8" ht="105.6">
      <c r="B71" s="113" t="str">
        <f>IF(AND(Planungsübersicht!$E40&gt;1990,TYPE(Planungsübersicht!$E40)=1,NOT(Planungsübersicht!$F40="Umsetzung nicht möglich")),Planungsübersicht!C40," ")</f>
        <v>Ü7</v>
      </c>
      <c r="C71" s="113" t="str">
        <f>IF(AND(Planungsübersicht!$E40&gt;1990,TYPE(Planungsübersicht!$E40)=1,NOT(Planungsübersicht!$F40="Umsetzung nicht möglich")),Planungsübersicht!D40," ")</f>
        <v>Umwelt AG: Jahrgang 3 - 4. Kontrolle des richtigen Klimaverhaltens der Klassen, Erarbeitung von Umwelttipps</v>
      </c>
      <c r="D71" s="113">
        <v>2020</v>
      </c>
      <c r="E71" s="113" t="str">
        <f>IF(AND(Planungsübersicht!$E40&gt;1990,TYPE(Planungsübersicht!$E40)=1,NOT(Planungsübersicht!$F40="Umsetzung nicht möglich")),Planungsübersicht!F40," ")</f>
        <v>wird laufend umgesetzt</v>
      </c>
      <c r="F71" s="113" t="str">
        <f>IF(AND(Planungsübersicht!$E40&gt;1990,TYPE(Planungsübersicht!$E40)=1,NOT(Planungsübersicht!$F40="Umsetzung nicht möglich")),Planungsübersicht!G40," ")</f>
        <v xml:space="preserve"> Frau Sachau</v>
      </c>
      <c r="G71" s="113" t="str">
        <f>IF(AND(Planungsübersicht!$E40&gt;1990,TYPE(Planungsübersicht!$E40)=1,NOT(Planungsübersicht!$F40="Umsetzung nicht möglich")),Planungsübersicht!H40," ")</f>
        <v>2 SuS je Klasse</v>
      </c>
      <c r="H71" s="113">
        <f>IF(AND(Planungsübersicht!$E40&gt;1990,TYPE(Planungsübersicht!$E40)=1,NOT(Planungsübersicht!$F40="Umsetzung nicht möglich")),MAX(Planungsübersicht!I40:Z40)," ")</f>
        <v>0</v>
      </c>
    </row>
    <row r="72" spans="2:8" ht="66">
      <c r="B72" s="113" t="str">
        <f>IF(AND(Planungsübersicht!$E60&gt;1990,TYPE(Planungsübersicht!$E60)=1,NOT(Planungsübersicht!$F60="Umsetzung nicht möglich")),Planungsübersicht!C60," ")</f>
        <v>Ü17</v>
      </c>
      <c r="C72" s="113" t="str">
        <f>IF(AND(Planungsübersicht!$E60&gt;1990,TYPE(Planungsübersicht!$E60)=1,NOT(Planungsübersicht!$F60="Umsetzung nicht möglich")),Planungsübersicht!D60," ")</f>
        <v>Neu: Klima Escape Game, Klimawandel spielerisch erklärt über 2 Wochen</v>
      </c>
      <c r="D72" s="113">
        <f>IF(AND(Planungsübersicht!$E60&gt;1990,TYPE(Planungsübersicht!$E60)=1,NOT(Planungsübersicht!$F60="Umsetzung nicht möglich")),Planungsübersicht!E60," ")</f>
        <v>2021</v>
      </c>
      <c r="E72" s="113" t="str">
        <f>IF(AND(Planungsübersicht!$E60&gt;1990,TYPE(Planungsübersicht!$E60)=1,NOT(Planungsübersicht!$F60="Umsetzung nicht möglich")),Planungsübersicht!F60," ")</f>
        <v>umgesetzt</v>
      </c>
      <c r="F72" s="113" t="str">
        <f>IF(AND(Planungsübersicht!$E60&gt;1990,TYPE(Planungsübersicht!$E60)=1,NOT(Planungsübersicht!$F60="Umsetzung nicht möglich")),Planungsübersicht!G60," ")</f>
        <v>Frau Vollmer</v>
      </c>
      <c r="G72" s="113" t="str">
        <f>IF(AND(Planungsübersicht!$E60&gt;1990,TYPE(Planungsübersicht!$E60)=1,NOT(Planungsübersicht!$F60="Umsetzung nicht möglich")),Planungsübersicht!H60," ")</f>
        <v>Profilklasse 10d "Wir in Hamburg"</v>
      </c>
      <c r="H72" s="113">
        <f>IF(AND(Planungsübersicht!$E60&gt;1990,TYPE(Planungsübersicht!$E60)=1,NOT(Planungsübersicht!$F60="Umsetzung nicht möglich")),MAX(Planungsübersicht!I60:Z60)," ")</f>
        <v>0</v>
      </c>
    </row>
    <row r="73" spans="2:8" ht="52.8">
      <c r="B73" s="113" t="str">
        <f>IF(AND(Planungsübersicht!$E254&gt;1990,TYPE(Planungsübersicht!$E254)=1,NOT(Planungsübersicht!$F254="Umsetzung nicht möglich")),Planungsübersicht!C254," ")</f>
        <v>B3</v>
      </c>
      <c r="C73" s="113" t="str">
        <f>IF(AND(Planungsübersicht!$E254&gt;1990,TYPE(Planungsübersicht!$E254)=1,NOT(Planungsübersicht!$F254="Umsetzung nicht möglich")),Planungsübersicht!D254," ")</f>
        <v>Wiederbefüllbare Whiteboard-marker mit Nachfülltöpfchen</v>
      </c>
      <c r="D73" s="113">
        <f>IF(AND(Planungsübersicht!$E254&gt;1990,TYPE(Planungsübersicht!$E254)=1,NOT(Planungsübersicht!$F254="Umsetzung nicht möglich")),Planungsübersicht!E254," ")</f>
        <v>2020</v>
      </c>
      <c r="E73" s="113" t="str">
        <f>IF(AND(Planungsübersicht!$E254&gt;1990,TYPE(Planungsübersicht!$E254)=1,NOT(Planungsübersicht!$F254="Umsetzung nicht möglich")),Planungsübersicht!F254," ")</f>
        <v>zukünftiger Termin</v>
      </c>
      <c r="F73" s="113" t="str">
        <f>IF(AND(Planungsübersicht!$E254&gt;1990,TYPE(Planungsübersicht!$E254)=1,NOT(Planungsübersicht!$F254="Umsetzung nicht möglich")),Planungsübersicht!G254," ")</f>
        <v>Frau Sachau, Frau Berger</v>
      </c>
      <c r="G73" s="113" t="str">
        <f>IF(AND(Planungsübersicht!$E254&gt;1990,TYPE(Planungsübersicht!$E254)=1,NOT(Planungsübersicht!$F254="Umsetzung nicht möglich")),Planungsübersicht!H254," ")</f>
        <v>alle Lehrkräfte</v>
      </c>
      <c r="H73" s="113">
        <f>IF(AND(Planungsübersicht!$E254&gt;1990,TYPE(Planungsübersicht!$E254)=1,NOT(Planungsübersicht!$F254="Umsetzung nicht möglich")),MAX(Planungsübersicht!I246:Z246)," ")</f>
        <v>0</v>
      </c>
    </row>
    <row r="74" spans="2:8" ht="118.8">
      <c r="B74" s="113" t="str">
        <f>IF(AND(Planungsübersicht!$E234&gt;1990,TYPE(Planungsübersicht!$E234)=1,NOT(Planungsübersicht!$F234="Umsetzung nicht möglich")),Planungsübersicht!C234," ")</f>
        <v>A15</v>
      </c>
      <c r="C74" s="113" t="str">
        <f>IF(AND(Planungsübersicht!$E234&gt;1990,TYPE(Planungsübersicht!$E234)=1,NOT(Planungsübersicht!$F234="Umsetzung nicht möglich")),Planungsübersicht!D234," ")</f>
        <v>Anti-Vermüllungs-Sticker-kampagne, Teilnahme an Green-Kayak Aktionen, Pfandflaschen-container - Aufstellung</v>
      </c>
      <c r="D74" s="113">
        <f>IF(AND(Planungsübersicht!$E234&gt;1990,TYPE(Planungsübersicht!$E234)=1,NOT(Planungsübersicht!$F234="Umsetzung nicht möglich")),Planungsübersicht!E234," ")</f>
        <v>2020</v>
      </c>
      <c r="E74" s="113" t="str">
        <f>IF(AND(Planungsübersicht!$E234&gt;1990,TYPE(Planungsübersicht!$E234)=1,NOT(Planungsübersicht!$F234="Umsetzung nicht möglich")),Planungsübersicht!F234," ")</f>
        <v>umgesetzt</v>
      </c>
      <c r="F74" s="113" t="str">
        <f>IF(AND(Planungsübersicht!$E234&gt;1990,TYPE(Planungsübersicht!$E234)=1,NOT(Planungsübersicht!$F234="Umsetzung nicht möglich")),Planungsübersicht!G234," ")</f>
        <v>Frau Vollmer</v>
      </c>
      <c r="G74" s="113" t="str">
        <f>IF(AND(Planungsübersicht!$E234&gt;1990,TYPE(Planungsübersicht!$E234)=1,NOT(Planungsübersicht!$F234="Umsetzung nicht möglich")),Planungsübersicht!H234," ")</f>
        <v>Profilklasse 8d "Wir in Hamburg"</v>
      </c>
      <c r="H74" s="113">
        <f>IF(AND(Planungsübersicht!$E234&gt;1990,TYPE(Planungsübersicht!$E234)=1,NOT(Planungsübersicht!$F234="Umsetzung nicht möglich")),MAX(Planungsübersicht!I226:Z226)," ")</f>
        <v>0</v>
      </c>
    </row>
    <row r="75" spans="2:8" ht="66">
      <c r="B75" s="113" t="str">
        <f>IF(AND(Planungsübersicht!$E238&gt;1990,TYPE(Planungsübersicht!$E238)=1,NOT(Planungsübersicht!$F238="Umsetzung nicht möglich")),Planungsübersicht!C238," ")</f>
        <v>A17</v>
      </c>
      <c r="C75" s="113" t="str">
        <f>IF(AND(Planungsübersicht!$E238&gt;1990,TYPE(Planungsübersicht!$E238)=1,NOT(Planungsübersicht!$F238="Umsetzung nicht möglich")),Planungsübersicht!D238," ")</f>
        <v xml:space="preserve">Erarbeitung von Konzept zum Sammeln von Elektromüll an der Schule   </v>
      </c>
      <c r="D75" s="113">
        <f>IF(AND(Planungsübersicht!$E238&gt;1990,TYPE(Planungsübersicht!$E238)=1,NOT(Planungsübersicht!$F238="Umsetzung nicht möglich")),Planungsübersicht!E238," ")</f>
        <v>2020</v>
      </c>
      <c r="E75" s="113" t="str">
        <f>IF(AND(Planungsübersicht!$E238&gt;1990,TYPE(Planungsübersicht!$E238)=1,NOT(Planungsübersicht!$F238="Umsetzung nicht möglich")),Planungsübersicht!F238," ")</f>
        <v>zukünftiger Termin</v>
      </c>
      <c r="F75" s="113" t="str">
        <f>IF(AND(Planungsübersicht!$E238&gt;1990,TYPE(Planungsübersicht!$E238)=1,NOT(Planungsübersicht!$F238="Umsetzung nicht möglich")),Planungsübersicht!G238," ")</f>
        <v>Frau Dammann</v>
      </c>
      <c r="G75" s="113" t="str">
        <f>IF(AND(Planungsübersicht!$E238&gt;1990,TYPE(Planungsübersicht!$E238)=1,NOT(Planungsübersicht!$F238="Umsetzung nicht möglich")),Planungsübersicht!H238," ")</f>
        <v>Jg. 12</v>
      </c>
      <c r="H75" s="113">
        <f>IF(AND(Planungsübersicht!$E238&gt;1990,TYPE(Planungsübersicht!$E238)=1,NOT(Planungsübersicht!$F238="Umsetzung nicht möglich")),MAX(Planungsübersicht!I230:Z230)," ")</f>
        <v>0</v>
      </c>
    </row>
    <row r="76" spans="2:8" ht="92.4">
      <c r="B76" s="113" t="str">
        <f>IF(AND(Planungsübersicht!$E332&gt;1990,TYPE(Planungsübersicht!$E332)=1,NOT(Planungsübersicht!$F332="Umsetzung nicht möglich")),Planungsübersicht!C332," ")</f>
        <v>M6</v>
      </c>
      <c r="C76" s="113" t="str">
        <f>IF(AND(Planungsübersicht!$E332&gt;1990,TYPE(Planungsübersicht!$E332)=1,NOT(Planungsübersicht!$F332="Umsetzung nicht möglich")),Planungsübersicht!D332," ")</f>
        <v>Untersuchung der Auswirkungen von Corona auf die 17 Nachhaltigkeitsziele - weniger Flüge usw.</v>
      </c>
      <c r="D76" s="113">
        <f>IF(AND(Planungsübersicht!$E332&gt;1990,TYPE(Planungsübersicht!$E332)=1,NOT(Planungsübersicht!$F332="Umsetzung nicht möglich")),Planungsübersicht!E332," ")</f>
        <v>2020</v>
      </c>
      <c r="E76" s="113" t="str">
        <f>IF(AND(Planungsübersicht!$E332&gt;1990,TYPE(Planungsübersicht!$E332)=1,NOT(Planungsübersicht!$F332="Umsetzung nicht möglich")),Planungsübersicht!F332," ")</f>
        <v>umgesetzt</v>
      </c>
      <c r="F76" s="113" t="str">
        <f>IF(AND(Planungsübersicht!$E332&gt;1990,TYPE(Planungsübersicht!$E332)=1,NOT(Planungsübersicht!$F332="Umsetzung nicht möglich")),Planungsübersicht!G332," ")</f>
        <v>Frau Beilstein</v>
      </c>
      <c r="G76" s="113" t="str">
        <f>IF(AND(Planungsübersicht!$E332&gt;1990,TYPE(Planungsübersicht!$E332)=1,NOT(Planungsübersicht!$F332="Umsetzung nicht möglich")),Planungsübersicht!H332," ")</f>
        <v>Profilklasse 10e Weltverbesserer</v>
      </c>
      <c r="H76" s="113">
        <f>IF(AND(Planungsübersicht!$E332&gt;1990,TYPE(Planungsübersicht!$E332)=1,NOT(Planungsübersicht!$F332="Umsetzung nicht möglich")),MAX(Planungsübersicht!I324:Z324)," ")</f>
        <v>0</v>
      </c>
    </row>
    <row r="77" spans="2:8" ht="92.4">
      <c r="B77" s="113" t="s">
        <v>126</v>
      </c>
      <c r="C77" s="113" t="s">
        <v>347</v>
      </c>
      <c r="D77" s="113" t="str">
        <f>IF(AND(Planungsübersicht!$E138&gt;1990,TYPE(Planungsübersicht!$E138)=1,NOT(Planungsübersicht!$F138="Umsetzung nicht möglich")), Planungsübersicht!E138," ")</f>
        <v xml:space="preserve"> </v>
      </c>
      <c r="E77" s="113" t="str">
        <f>IF(AND(Planungsübersicht!$E138&gt;1990,TYPE(Planungsübersicht!$E138)=1,NOT(Planungsübersicht!$F138="Umsetzung nicht möglich")), Planungsübersicht!F138," ")</f>
        <v xml:space="preserve"> </v>
      </c>
      <c r="F77" s="113" t="str">
        <f>IF(AND(Planungsübersicht!$E138&gt;1990,TYPE(Planungsübersicht!$E138)=1,NOT(Planungsübersicht!$F138="Umsetzung nicht möglich")), Planungsübersicht!G138," ")</f>
        <v xml:space="preserve"> </v>
      </c>
      <c r="G77" s="113" t="str">
        <f>IF(AND(Planungsübersicht!$E138&gt;1990,TYPE(Planungsübersicht!$E138)=1,NOT(Planungsübersicht!$F138="Umsetzung nicht möglich")), Planungsübersicht!H138," ")</f>
        <v xml:space="preserve"> </v>
      </c>
      <c r="H77" s="113" t="str">
        <f>IF(AND(Planungsübersicht!$E138&gt;1990,TYPE(Planungsübersicht!$E138)=1,NOT(Planungsübersicht!$F138="Umsetzung nicht möglich")), MAX(Planungsübersicht!I138:Z138)," ")</f>
        <v xml:space="preserve"> </v>
      </c>
    </row>
    <row r="78" spans="2:8">
      <c r="B78" s="113" t="str">
        <f>IF(AND(Planungsübersicht!$E220&gt;1990,TYPE(Planungsübersicht!$E220)=1,NOT(Planungsübersicht!$F220="Umsetzung nicht möglich")), Planungsübersicht!C220," ")</f>
        <v xml:space="preserve"> </v>
      </c>
      <c r="C78" s="113" t="str">
        <f>IF(AND(Planungsübersicht!$E220&gt;1990,TYPE(Planungsübersicht!$E220)=1,NOT(Planungsübersicht!$F220="Umsetzung nicht möglich")), Planungsübersicht!D220," ")</f>
        <v xml:space="preserve"> </v>
      </c>
      <c r="D78" s="113" t="str">
        <f>IF(AND(Planungsübersicht!$E220&gt;1990,TYPE(Planungsübersicht!$E220)=1,NOT(Planungsübersicht!$F220="Umsetzung nicht möglich")), Planungsübersicht!E220," ")</f>
        <v xml:space="preserve"> </v>
      </c>
      <c r="E78" s="113" t="str">
        <f>IF(AND(Planungsübersicht!$E220&gt;1990,TYPE(Planungsübersicht!$E220)=1,NOT(Planungsübersicht!$F220="Umsetzung nicht möglich")), Planungsübersicht!F220," ")</f>
        <v xml:space="preserve"> </v>
      </c>
      <c r="F78" s="113" t="str">
        <f>IF(AND(Planungsübersicht!$E220&gt;1990,TYPE(Planungsübersicht!$E220)=1,NOT(Planungsübersicht!$F220="Umsetzung nicht möglich")), Planungsübersicht!G220," ")</f>
        <v xml:space="preserve"> </v>
      </c>
      <c r="G78" s="113" t="str">
        <f>IF(AND(Planungsübersicht!$E220&gt;1990,TYPE(Planungsübersicht!$E220)=1,NOT(Planungsübersicht!$F220="Umsetzung nicht möglich")), Planungsübersicht!H220," ")</f>
        <v xml:space="preserve"> </v>
      </c>
      <c r="H78" s="113" t="str">
        <f>IF(AND(Planungsübersicht!$E220&gt;1990,TYPE(Planungsübersicht!$E220)=1,NOT(Planungsübersicht!$F220="Umsetzung nicht möglich")), MAX(Planungsübersicht!I220:Z220)," ")</f>
        <v xml:space="preserve"> </v>
      </c>
    </row>
    <row r="79" spans="2:8">
      <c r="B79" s="113" t="str">
        <f>IF(AND(Planungsübersicht!$E180&gt;1990,TYPE(Planungsübersicht!$E180)=1,NOT(Planungsübersicht!$F180="Umsetzung nicht möglich")), Planungsübersicht!C180," ")</f>
        <v xml:space="preserve"> </v>
      </c>
      <c r="C79" s="113" t="str">
        <f>IF(AND(Planungsübersicht!$E180&gt;1990,TYPE(Planungsübersicht!$E180)=1,NOT(Planungsübersicht!$F180="Umsetzung nicht möglich")), Planungsübersicht!D180," ")</f>
        <v xml:space="preserve"> </v>
      </c>
      <c r="D79" s="113" t="str">
        <f>IF(AND(Planungsübersicht!$E180&gt;1990,TYPE(Planungsübersicht!$E180)=1,NOT(Planungsübersicht!$F180="Umsetzung nicht möglich")), Planungsübersicht!E180," ")</f>
        <v xml:space="preserve"> </v>
      </c>
      <c r="E79" s="113" t="str">
        <f>IF(AND(Planungsübersicht!$E180&gt;1990,TYPE(Planungsübersicht!$E180)=1,NOT(Planungsübersicht!$F180="Umsetzung nicht möglich")), Planungsübersicht!F180," ")</f>
        <v xml:space="preserve"> </v>
      </c>
      <c r="F79" s="113" t="str">
        <f>IF(AND(Planungsübersicht!$E180&gt;1990,TYPE(Planungsübersicht!$E180)=1,NOT(Planungsübersicht!$F180="Umsetzung nicht möglich")), Planungsübersicht!G180," ")</f>
        <v xml:space="preserve"> </v>
      </c>
      <c r="G79" s="113" t="str">
        <f>IF(AND(Planungsübersicht!$E180&gt;1990,TYPE(Planungsübersicht!$E180)=1,NOT(Planungsübersicht!$F180="Umsetzung nicht möglich")), Planungsübersicht!H180," ")</f>
        <v xml:space="preserve"> </v>
      </c>
      <c r="H79" s="113" t="str">
        <f>IF(AND(Planungsübersicht!$E180&gt;1990,TYPE(Planungsübersicht!$E180)=1,NOT(Planungsübersicht!$F180="Umsetzung nicht möglich")), MAX(Planungsübersicht!I180:Z180)," ")</f>
        <v xml:space="preserve"> </v>
      </c>
    </row>
    <row r="80" spans="2:8">
      <c r="B80" s="113" t="str">
        <f>IF(AND(Planungsübersicht!$E196&gt;1990,TYPE(Planungsübersicht!$E196)=1,NOT(Planungsübersicht!$F196="Umsetzung nicht möglich")), Planungsübersicht!C196," ")</f>
        <v xml:space="preserve"> </v>
      </c>
      <c r="C80" s="113" t="str">
        <f>IF(AND(Planungsübersicht!$E196&gt;1990,TYPE(Planungsübersicht!$E196)=1,NOT(Planungsübersicht!$F196="Umsetzung nicht möglich")), Planungsübersicht!D196," ")</f>
        <v xml:space="preserve"> </v>
      </c>
      <c r="D80" s="113" t="str">
        <f>IF(AND(Planungsübersicht!$E196&gt;1990,TYPE(Planungsübersicht!$E196)=1,NOT(Planungsübersicht!$F196="Umsetzung nicht möglich")), Planungsübersicht!E196," ")</f>
        <v xml:space="preserve"> </v>
      </c>
      <c r="E80" s="113" t="str">
        <f>IF(AND(Planungsübersicht!$E196&gt;1990,TYPE(Planungsübersicht!$E196)=1,NOT(Planungsübersicht!$F196="Umsetzung nicht möglich")), Planungsübersicht!F196," ")</f>
        <v xml:space="preserve"> </v>
      </c>
      <c r="F80" s="113" t="str">
        <f>IF(AND(Planungsübersicht!$E196&gt;1990,TYPE(Planungsübersicht!$E196)=1,NOT(Planungsübersicht!$F196="Umsetzung nicht möglich")), Planungsübersicht!G196," ")</f>
        <v xml:space="preserve"> </v>
      </c>
      <c r="G80" s="113" t="str">
        <f>IF(AND(Planungsübersicht!$E196&gt;1990,TYPE(Planungsübersicht!$E196)=1,NOT(Planungsübersicht!$F196="Umsetzung nicht möglich")), Planungsübersicht!H196," ")</f>
        <v xml:space="preserve"> </v>
      </c>
      <c r="H80" s="113" t="str">
        <f>IF(AND(Planungsübersicht!$E196&gt;1990,TYPE(Planungsübersicht!$E196)=1,NOT(Planungsübersicht!$F196="Umsetzung nicht möglich")), MAX(Planungsübersicht!I196:Z196)," ")</f>
        <v xml:space="preserve"> </v>
      </c>
    </row>
    <row r="81" spans="2:8">
      <c r="B81" s="113" t="str">
        <f>IF(AND(Planungsübersicht!$E194&gt;1990,TYPE(Planungsübersicht!$E194)=1,NOT(Planungsübersicht!$F194="Umsetzung nicht möglich")), Planungsübersicht!C194," ")</f>
        <v xml:space="preserve"> </v>
      </c>
      <c r="C81" s="113" t="str">
        <f>IF(AND(Planungsübersicht!$E194&gt;1990,TYPE(Planungsübersicht!$E194)=1,NOT(Planungsübersicht!$F194="Umsetzung nicht möglich")), Planungsübersicht!D194," ")</f>
        <v xml:space="preserve"> </v>
      </c>
      <c r="D81" s="113" t="str">
        <f>IF(AND(Planungsübersicht!$E194&gt;1990,TYPE(Planungsübersicht!$E194)=1,NOT(Planungsübersicht!$F194="Umsetzung nicht möglich")), Planungsübersicht!E194," ")</f>
        <v xml:space="preserve"> </v>
      </c>
      <c r="E81" s="278"/>
      <c r="F81" s="113" t="str">
        <f>IF(AND(Planungsübersicht!$E194&gt;1990,TYPE(Planungsübersicht!$E194)=1,NOT(Planungsübersicht!$F194="Umsetzung nicht möglich")), Planungsübersicht!G194," ")</f>
        <v xml:space="preserve"> </v>
      </c>
      <c r="G81" s="113" t="str">
        <f>IF(AND(Planungsübersicht!$E194&gt;1990,TYPE(Planungsübersicht!$E194)=1,NOT(Planungsübersicht!$F194="Umsetzung nicht möglich")), Planungsübersicht!H194," ")</f>
        <v xml:space="preserve"> </v>
      </c>
      <c r="H81" s="113" t="str">
        <f>IF(AND(Planungsübersicht!$E194&gt;1990,TYPE(Planungsübersicht!$E194)=1,NOT(Planungsübersicht!$F194="Umsetzung nicht möglich")), MAX(Planungsübersicht!I194:Z194)," ")</f>
        <v xml:space="preserve"> </v>
      </c>
    </row>
    <row r="82" spans="2:8" ht="79.2">
      <c r="B82" s="113" t="str">
        <f>IF(AND(Planungsübersicht!$E240&gt;1990,TYPE(Planungsübersicht!$E240)=1,NOT(Planungsübersicht!$F240="Umsetzung nicht möglich")),Planungsübersicht!C240," ")</f>
        <v>A18</v>
      </c>
      <c r="C82" s="113" t="str">
        <f>IF(AND(Planungsübersicht!$E240&gt;1990,TYPE(Planungsübersicht!$E240)=1,NOT(Planungsübersicht!$F240="Umsetzung nicht möglich")),Planungsübersicht!D240," ")</f>
        <v>NEU: Biomüllsammlung des Kantinenpersonals während der Essenszeiten</v>
      </c>
      <c r="D82" s="113">
        <f>IF(AND(Planungsübersicht!$E240&gt;1990,TYPE(Planungsübersicht!$E240)=1,NOT(Planungsübersicht!$F240="Umsetzung nicht möglich")),Planungsübersicht!E240," ")</f>
        <v>2022</v>
      </c>
      <c r="E82" s="113" t="str">
        <f>IF(AND(Planungsübersicht!$E240&gt;1990,TYPE(Planungsübersicht!$E240)=1,NOT(Planungsübersicht!$F240="Umsetzung nicht möglich")),Planungsübersicht!F240," ")</f>
        <v>umgesetzt</v>
      </c>
      <c r="F82" s="113" t="str">
        <f>IF(AND(Planungsübersicht!$E240&gt;1990,TYPE(Planungsübersicht!$E240)=1,NOT(Planungsübersicht!$F240="Umsetzung nicht möglich")),Planungsübersicht!G240," ")</f>
        <v>Kantinenpersonal</v>
      </c>
      <c r="G82" s="113" t="str">
        <f>IF(AND(Planungsübersicht!$E240&gt;1990,TYPE(Planungsübersicht!$E240)=1,NOT(Planungsübersicht!$F240="Umsetzung nicht möglich")),Planungsübersicht!H240," ")</f>
        <v>Kantinenpersonal</v>
      </c>
      <c r="H82" s="113">
        <f>IF(AND(Planungsübersicht!$E240&gt;1990,TYPE(Planungsübersicht!$E240)=1,NOT(Planungsübersicht!$F240="Umsetzung nicht möglich")),MAX(Planungsübersicht!I232:Z232)," ")</f>
        <v>0</v>
      </c>
    </row>
    <row r="83" spans="2:8">
      <c r="B83" s="113" t="str">
        <f>IF(AND(Planungsübersicht!$E198&gt;1990,TYPE(Planungsübersicht!$E198)=1,NOT(Planungsübersicht!$F198="Umsetzung nicht möglich")), Planungsübersicht!C198," ")</f>
        <v xml:space="preserve"> </v>
      </c>
      <c r="C83" s="113" t="str">
        <f>IF(AND(Planungsübersicht!$E198&gt;1990,TYPE(Planungsübersicht!$E198)=1,NOT(Planungsübersicht!$F198="Umsetzung nicht möglich")), Planungsübersicht!D198," ")</f>
        <v xml:space="preserve"> </v>
      </c>
      <c r="D83" s="113" t="str">
        <f>IF(AND(Planungsübersicht!$E198&gt;1990,TYPE(Planungsübersicht!$E198)=1,NOT(Planungsübersicht!$F198="Umsetzung nicht möglich")), Planungsübersicht!E198," ")</f>
        <v xml:space="preserve"> </v>
      </c>
      <c r="E83" s="113" t="str">
        <f>IF(AND(Planungsübersicht!$E198&gt;1990,TYPE(Planungsübersicht!$E198)=1,NOT(Planungsübersicht!$F198="Umsetzung nicht möglich")), Planungsübersicht!F198," ")</f>
        <v xml:space="preserve"> </v>
      </c>
      <c r="F83" s="113" t="str">
        <f>IF(AND(Planungsübersicht!$E198&gt;1990,TYPE(Planungsübersicht!$E198)=1,NOT(Planungsübersicht!$F198="Umsetzung nicht möglich")), Planungsübersicht!G198," ")</f>
        <v xml:space="preserve"> </v>
      </c>
      <c r="G83" s="113" t="str">
        <f>IF(AND(Planungsübersicht!$E198&gt;1990,TYPE(Planungsübersicht!$E198)=1,NOT(Planungsübersicht!$F198="Umsetzung nicht möglich")), Planungsübersicht!H198," ")</f>
        <v xml:space="preserve"> </v>
      </c>
      <c r="H83" s="113" t="str">
        <f>IF(AND(Planungsübersicht!$E198&gt;1990,TYPE(Planungsübersicht!$E198)=1,NOT(Planungsübersicht!$F198="Umsetzung nicht möglich")), MAX(Planungsübersicht!I198:Z198)," ")</f>
        <v xml:space="preserve"> </v>
      </c>
    </row>
    <row r="84" spans="2:8" ht="52.8">
      <c r="B84" s="113" t="str">
        <f>IF(AND(Planungsübersicht!$E242&gt;1990,TYPE(Planungsübersicht!$E242)=1,NOT(Planungsübersicht!$F242="Umsetzung nicht möglich")),Planungsübersicht!C242," ")</f>
        <v>A19</v>
      </c>
      <c r="C84" s="113" t="str">
        <f>IF(AND(Planungsübersicht!$E242&gt;1990,TYPE(Planungsübersicht!$E242)=1,NOT(Planungsübersicht!$F242="Umsetzung nicht möglich")),Planungsübersicht!D242," ")</f>
        <v>NEU: Klimawoche 2021: Klimawandel in der Arktis</v>
      </c>
      <c r="D84" s="113">
        <f>IF(AND(Planungsübersicht!$E242&gt;1990,TYPE(Planungsübersicht!$E242)=1,NOT(Planungsübersicht!$F242="Umsetzung nicht möglich")),Planungsübersicht!E242," ")</f>
        <v>2021</v>
      </c>
      <c r="E84" s="113" t="str">
        <f>IF(AND(Planungsübersicht!$E242&gt;1990,TYPE(Planungsübersicht!$E242)=1,NOT(Planungsübersicht!$F242="Umsetzung nicht möglich")),Planungsübersicht!F242," ")</f>
        <v>umgesetzt</v>
      </c>
      <c r="F84" s="113" t="str">
        <f>IF(AND(Planungsübersicht!$E242&gt;1990,TYPE(Planungsübersicht!$E242)=1,NOT(Planungsübersicht!$F242="Umsetzung nicht möglich")),Planungsübersicht!G242," ")</f>
        <v>Frau Dammann, Frau Sachau, Frau Berger</v>
      </c>
      <c r="G84" s="113" t="str">
        <f>IF(AND(Planungsübersicht!$E242&gt;1990,TYPE(Planungsübersicht!$E242)=1,NOT(Planungsübersicht!$F242="Umsetzung nicht möglich")),Planungsübersicht!H242," ")</f>
        <v>Gesamte Schulgemeinschaft</v>
      </c>
      <c r="H84" s="113">
        <f>IF(AND(Planungsübersicht!$E242&gt;1990,TYPE(Planungsübersicht!$E242)=1,NOT(Planungsübersicht!$F242="Umsetzung nicht möglich")),MAX(Planungsübersicht!I234:Z234)," ")</f>
        <v>0</v>
      </c>
    </row>
    <row r="85" spans="2:8">
      <c r="B85" s="113" t="str">
        <f>IF(AND(Planungsübersicht!$E52&gt;1990,TYPE(Planungsübersicht!$E52)=1,NOT(Planungsübersicht!$F52="Umsetzung nicht möglich")), Planungsübersicht!C52," ")</f>
        <v xml:space="preserve"> </v>
      </c>
      <c r="C85" s="113" t="str">
        <f>IF(AND(Planungsübersicht!$E52&gt;1990,TYPE(Planungsübersicht!$E52)=1,NOT(Planungsübersicht!$F52="Umsetzung nicht möglich")), Planungsübersicht!D52," ")</f>
        <v xml:space="preserve"> </v>
      </c>
      <c r="D85" s="113" t="str">
        <f>IF(AND(Planungsübersicht!$E52&gt;1990,TYPE(Planungsübersicht!$E52)=1,NOT(Planungsübersicht!$F52="Umsetzung nicht möglich")), Planungsübersicht!E52," ")</f>
        <v xml:space="preserve"> </v>
      </c>
      <c r="E85" s="113" t="str">
        <f>IF(AND(Planungsübersicht!$E52&gt;1990,TYPE(Planungsübersicht!$E52)=1,NOT(Planungsübersicht!$F52="Umsetzung nicht möglich")), Planungsübersicht!F52," ")</f>
        <v xml:space="preserve"> </v>
      </c>
      <c r="F85" s="113" t="str">
        <f>IF(AND(Planungsübersicht!$E52&gt;1990,TYPE(Planungsübersicht!$E52)=1,NOT(Planungsübersicht!$F52="Umsetzung nicht möglich")), Planungsübersicht!G52," ")</f>
        <v xml:space="preserve"> </v>
      </c>
      <c r="G85" s="113" t="str">
        <f>IF(AND(Planungsübersicht!$E52&gt;1990,TYPE(Planungsübersicht!$E52)=1,NOT(Planungsübersicht!$F52="Umsetzung nicht möglich")), Planungsübersicht!H52," ")</f>
        <v xml:space="preserve"> </v>
      </c>
      <c r="H85" s="113" t="str">
        <f>IF(AND(Planungsübersicht!$E52&gt;1990,TYPE(Planungsübersicht!$E52)=1,NOT(Planungsübersicht!$F52="Umsetzung nicht möglich")), MAX(Planungsübersicht!I52:Z52)," ")</f>
        <v xml:space="preserve"> </v>
      </c>
    </row>
    <row r="86" spans="2:8">
      <c r="B86" s="113" t="str">
        <f>IF(AND(Planungsübersicht!$E29&gt;1990,TYPE(Planungsübersicht!$E29)=1,NOT(Planungsübersicht!$F29="Umsetzung nicht möglich")),Planungsübersicht!C29," ")</f>
        <v xml:space="preserve"> </v>
      </c>
      <c r="C86" s="113" t="str">
        <f>IF(AND(Planungsübersicht!$E29&gt;1990,TYPE(Planungsübersicht!$E29)=1,NOT(Planungsübersicht!$F29="Umsetzung nicht möglich")),Planungsübersicht!D29," ")</f>
        <v xml:space="preserve"> </v>
      </c>
      <c r="D86" s="113" t="str">
        <f>IF(AND(Planungsübersicht!$E29&gt;1990,TYPE(Planungsübersicht!$E29)=1,NOT(Planungsübersicht!$F29="Umsetzung nicht möglich")),Planungsübersicht!E29," ")</f>
        <v xml:space="preserve"> </v>
      </c>
      <c r="E86" s="113" t="str">
        <f>IF(AND(Planungsübersicht!$E29&gt;1990,TYPE(Planungsübersicht!$E29)=1,NOT(Planungsübersicht!$F29="Umsetzung nicht möglich")),Planungsübersicht!F29," ")</f>
        <v xml:space="preserve"> </v>
      </c>
      <c r="F86" s="113" t="str">
        <f>IF(AND(Planungsübersicht!$E29&gt;1990,TYPE(Planungsübersicht!$E29)=1,NOT(Planungsübersicht!$F29="Umsetzung nicht möglich")),Planungsübersicht!G29," ")</f>
        <v xml:space="preserve"> </v>
      </c>
      <c r="G86" s="113" t="str">
        <f>IF(AND(Planungsübersicht!$E29&gt;1990,TYPE(Planungsübersicht!$E29)=1,NOT(Planungsübersicht!$F29="Umsetzung nicht möglich")),Planungsübersicht!H29," ")</f>
        <v xml:space="preserve"> </v>
      </c>
      <c r="H86" s="113" t="str">
        <f>IF(AND(Planungsübersicht!$E29&gt;1990,TYPE(Planungsübersicht!$E29)=1,NOT(Planungsübersicht!$F29="Umsetzung nicht möglich")),MAX(Planungsübersicht!I29:Z29)," ")</f>
        <v xml:space="preserve"> </v>
      </c>
    </row>
    <row r="87" spans="2:8">
      <c r="B87" s="113" t="str">
        <f>IF(AND(Planungsübersicht!$E31&gt;1990,TYPE(Planungsübersicht!$E31)=1,NOT(Planungsübersicht!$F31="Umsetzung nicht möglich")), Planungsübersicht!C31," ")</f>
        <v xml:space="preserve"> </v>
      </c>
      <c r="C87" s="113" t="str">
        <f>IF(AND(Planungsübersicht!$E31&gt;1990,TYPE(Planungsübersicht!$E31)=1,NOT(Planungsübersicht!$F31="Umsetzung nicht möglich")), Planungsübersicht!D31," ")</f>
        <v xml:space="preserve"> </v>
      </c>
      <c r="D87" s="113" t="str">
        <f>IF(AND(Planungsübersicht!$E31&gt;1990,TYPE(Planungsübersicht!$E31)=1,NOT(Planungsübersicht!$F31="Umsetzung nicht möglich")), Planungsübersicht!E31," ")</f>
        <v xml:space="preserve"> </v>
      </c>
      <c r="E87" s="113" t="str">
        <f>IF(AND(Planungsübersicht!$E31&gt;1990,TYPE(Planungsübersicht!$E31)=1,NOT(Planungsübersicht!$F31="Umsetzung nicht möglich")), Planungsübersicht!F31," ")</f>
        <v xml:space="preserve"> </v>
      </c>
      <c r="F87" s="113" t="str">
        <f>IF(AND(Planungsübersicht!$E31&gt;1990,TYPE(Planungsübersicht!$E31)=1,NOT(Planungsübersicht!$F31="Umsetzung nicht möglich")), Planungsübersicht!G31," ")</f>
        <v xml:space="preserve"> </v>
      </c>
      <c r="G87" s="113" t="str">
        <f>IF(AND(Planungsübersicht!$E31&gt;1990,TYPE(Planungsübersicht!$E31)=1,NOT(Planungsübersicht!$F31="Umsetzung nicht möglich")), Planungsübersicht!H31," ")</f>
        <v xml:space="preserve"> </v>
      </c>
      <c r="H87" s="113" t="str">
        <f>IF(AND(Planungsübersicht!$E31&gt;1990,TYPE(Planungsübersicht!$E31)=1,NOT(Planungsübersicht!$F31="Umsetzung nicht möglich")), MAX(Planungsübersicht!I31:Z31)," ")</f>
        <v xml:space="preserve"> </v>
      </c>
    </row>
    <row r="88" spans="2:8">
      <c r="B88" s="113" t="str">
        <f>IF(AND(Planungsübersicht!$E35&gt;1990,TYPE(Planungsübersicht!$E35)=1,NOT(Planungsübersicht!$F35="Umsetzung nicht möglich")),Planungsübersicht!C35," ")</f>
        <v xml:space="preserve"> </v>
      </c>
      <c r="C88" s="113" t="str">
        <f>IF(AND(Planungsübersicht!$E35&gt;1990,TYPE(Planungsübersicht!$E35)=1,NOT(Planungsübersicht!$F35="Umsetzung nicht möglich")),Planungsübersicht!D35," ")</f>
        <v xml:space="preserve"> </v>
      </c>
      <c r="D88" s="113" t="str">
        <f>IF(AND(Planungsübersicht!$E35&gt;1990,TYPE(Planungsübersicht!$E35)=1,NOT(Planungsübersicht!$F35="Umsetzung nicht möglich")),Planungsübersicht!E35," ")</f>
        <v xml:space="preserve"> </v>
      </c>
      <c r="E88" s="113" t="str">
        <f>IF(AND(Planungsübersicht!$E35&gt;1990,TYPE(Planungsübersicht!$E35)=1,NOT(Planungsübersicht!$F35="Umsetzung nicht möglich")),Planungsübersicht!F35," ")</f>
        <v xml:space="preserve"> </v>
      </c>
      <c r="F88" s="113" t="str">
        <f>IF(AND(Planungsübersicht!$E35&gt;1990,TYPE(Planungsübersicht!$E35)=1,NOT(Planungsübersicht!$F35="Umsetzung nicht möglich")),Planungsübersicht!G35," ")</f>
        <v xml:space="preserve"> </v>
      </c>
      <c r="G88" s="113" t="str">
        <f>IF(AND(Planungsübersicht!$E35&gt;1990,TYPE(Planungsübersicht!$E35)=1,NOT(Planungsübersicht!$F35="Umsetzung nicht möglich")),Planungsübersicht!H35," ")</f>
        <v xml:space="preserve"> </v>
      </c>
      <c r="H88" s="113" t="str">
        <f>IF(AND(Planungsübersicht!$E35&gt;1990,TYPE(Planungsübersicht!$E35)=1,NOT(Planungsübersicht!$F35="Umsetzung nicht möglich")),MAX(Planungsübersicht!I35:Z35)," ")</f>
        <v xml:space="preserve"> </v>
      </c>
    </row>
    <row r="89" spans="2:8">
      <c r="B89" s="113" t="str">
        <f>IF(AND(Planungsübersicht!$E37&gt;1990,TYPE(Planungsübersicht!$E37)=1,NOT(Planungsübersicht!$F37="Umsetzung nicht möglich")),Planungsübersicht!C37," ")</f>
        <v xml:space="preserve"> </v>
      </c>
      <c r="C89" s="113" t="str">
        <f>IF(AND(Planungsübersicht!$E37&gt;1990,TYPE(Planungsübersicht!$E37)=1,NOT(Planungsübersicht!$F37="Umsetzung nicht möglich")),Planungsübersicht!D37," ")</f>
        <v xml:space="preserve"> </v>
      </c>
      <c r="D89" s="113" t="str">
        <f>IF(AND(Planungsübersicht!$E37&gt;1990,TYPE(Planungsübersicht!$E37)=1,NOT(Planungsübersicht!$F37="Umsetzung nicht möglich")),Planungsübersicht!E37," ")</f>
        <v xml:space="preserve"> </v>
      </c>
      <c r="E89" s="113" t="str">
        <f>IF(AND(Planungsübersicht!$E37&gt;1990,TYPE(Planungsübersicht!$E37)=1,NOT(Planungsübersicht!$F37="Umsetzung nicht möglich")),Planungsübersicht!F37," ")</f>
        <v xml:space="preserve"> </v>
      </c>
      <c r="F89" s="113" t="str">
        <f>IF(AND(Planungsübersicht!$E37&gt;1990,TYPE(Planungsübersicht!$E37)=1,NOT(Planungsübersicht!$F37="Umsetzung nicht möglich")),Planungsübersicht!G37," ")</f>
        <v xml:space="preserve"> </v>
      </c>
      <c r="G89" s="113" t="str">
        <f>IF(AND(Planungsübersicht!$E37&gt;1990,TYPE(Planungsübersicht!$E37)=1,NOT(Planungsübersicht!$F37="Umsetzung nicht möglich")),Planungsübersicht!H37," ")</f>
        <v xml:space="preserve"> </v>
      </c>
      <c r="H89" s="113" t="str">
        <f>IF(AND(Planungsübersicht!$E37&gt;1990,TYPE(Planungsübersicht!$E37)=1,NOT(Planungsübersicht!$F37="Umsetzung nicht möglich")),MAX(Planungsübersicht!I37:Z37)," ")</f>
        <v xml:space="preserve"> </v>
      </c>
    </row>
    <row r="90" spans="2:8">
      <c r="B90" s="113" t="str">
        <f>IF(AND(Planungsübersicht!$E41&gt;1990,TYPE(Planungsübersicht!$E41)=1,NOT(Planungsübersicht!$F41="Umsetzung nicht möglich")),Planungsübersicht!C41," ")</f>
        <v xml:space="preserve"> </v>
      </c>
      <c r="C90" s="113" t="str">
        <f>IF(AND(Planungsübersicht!$E41&gt;1990,TYPE(Planungsübersicht!$E41)=1,NOT(Planungsübersicht!$F41="Umsetzung nicht möglich")),Planungsübersicht!D41," ")</f>
        <v xml:space="preserve"> </v>
      </c>
      <c r="D90" s="113" t="str">
        <f>IF(AND(Planungsübersicht!$E41&gt;1990,TYPE(Planungsübersicht!$E41)=1,NOT(Planungsübersicht!$F41="Umsetzung nicht möglich")),Planungsübersicht!E41," ")</f>
        <v xml:space="preserve"> </v>
      </c>
      <c r="E90" s="113" t="str">
        <f>IF(AND(Planungsübersicht!$E41&gt;1990,TYPE(Planungsübersicht!$E41)=1,NOT(Planungsübersicht!$F41="Umsetzung nicht möglich")),Planungsübersicht!F41," ")</f>
        <v xml:space="preserve"> </v>
      </c>
      <c r="F90" s="113" t="str">
        <f>IF(AND(Planungsübersicht!$E41&gt;1990,TYPE(Planungsübersicht!$E41)=1,NOT(Planungsübersicht!$F41="Umsetzung nicht möglich")),Planungsübersicht!G41," ")</f>
        <v xml:space="preserve"> </v>
      </c>
      <c r="G90" s="113" t="str">
        <f>IF(AND(Planungsübersicht!$E41&gt;1990,TYPE(Planungsübersicht!$E41)=1,NOT(Planungsübersicht!$F41="Umsetzung nicht möglich")),Planungsübersicht!H41," ")</f>
        <v xml:space="preserve"> </v>
      </c>
      <c r="H90" s="113" t="str">
        <f>IF(AND(Planungsübersicht!$E41&gt;1990,TYPE(Planungsübersicht!$E41)=1,NOT(Planungsübersicht!$F41="Umsetzung nicht möglich")),MAX(Planungsübersicht!I41:Z41)," ")</f>
        <v xml:space="preserve"> </v>
      </c>
    </row>
    <row r="91" spans="2:8">
      <c r="B91" s="113" t="str">
        <f>IF(AND(Planungsübersicht!$E43&gt;1990,TYPE(Planungsübersicht!$E43)=1,NOT(Planungsübersicht!$F43="Umsetzung nicht möglich")), Planungsübersicht!C43," ")</f>
        <v xml:space="preserve"> </v>
      </c>
      <c r="C91" s="113" t="str">
        <f>IF(AND(Planungsübersicht!$E43&gt;1990,TYPE(Planungsübersicht!$E43)=1,NOT(Planungsübersicht!$F43="Umsetzung nicht möglich")), Planungsübersicht!D43," ")</f>
        <v xml:space="preserve"> </v>
      </c>
      <c r="D91" s="113" t="str">
        <f>IF(AND(Planungsübersicht!$E43&gt;1990,TYPE(Planungsübersicht!$E43)=1,NOT(Planungsübersicht!$F43="Umsetzung nicht möglich")), Planungsübersicht!E43," ")</f>
        <v xml:space="preserve"> </v>
      </c>
      <c r="E91" s="113" t="str">
        <f>IF(AND(Planungsübersicht!$E43&gt;1990,TYPE(Planungsübersicht!$E43)=1,NOT(Planungsübersicht!$F43="Umsetzung nicht möglich")), Planungsübersicht!F43," ")</f>
        <v xml:space="preserve"> </v>
      </c>
      <c r="F91" s="113" t="str">
        <f>IF(AND(Planungsübersicht!$E43&gt;1990,TYPE(Planungsübersicht!$E43)=1,NOT(Planungsübersicht!$F43="Umsetzung nicht möglich")), Planungsübersicht!G43," ")</f>
        <v xml:space="preserve"> </v>
      </c>
      <c r="G91" s="113" t="str">
        <f>IF(AND(Planungsübersicht!$E43&gt;1990,TYPE(Planungsübersicht!$E43)=1,NOT(Planungsübersicht!$F43="Umsetzung nicht möglich")), Planungsübersicht!H43," ")</f>
        <v xml:space="preserve"> </v>
      </c>
      <c r="H91" s="113" t="str">
        <f>IF(AND(Planungsübersicht!$E43&gt;1990,TYPE(Planungsübersicht!$E43)=1,NOT(Planungsübersicht!$F43="Umsetzung nicht möglich")), MAX(Planungsübersicht!I43:Z43)," ")</f>
        <v xml:space="preserve"> </v>
      </c>
    </row>
    <row r="92" spans="2:8">
      <c r="B92" s="113" t="str">
        <f>IF(AND(Planungsübersicht!$E45&gt;1990,TYPE(Planungsübersicht!$E45)=1,NOT(Planungsübersicht!$F45="Umsetzung nicht möglich")), Planungsübersicht!C45," ")</f>
        <v xml:space="preserve"> </v>
      </c>
      <c r="C92" s="113" t="str">
        <f>IF(AND(Planungsübersicht!$E45&gt;1990,TYPE(Planungsübersicht!$E45)=1,NOT(Planungsübersicht!$F45="Umsetzung nicht möglich")), Planungsübersicht!D45," ")</f>
        <v xml:space="preserve"> </v>
      </c>
      <c r="D92" s="113" t="str">
        <f>IF(AND(Planungsübersicht!$E45&gt;1990,TYPE(Planungsübersicht!$E45)=1,NOT(Planungsübersicht!$F45="Umsetzung nicht möglich")), Planungsübersicht!E45," ")</f>
        <v xml:space="preserve"> </v>
      </c>
      <c r="E92" s="113" t="str">
        <f>IF(AND(Planungsübersicht!$E45&gt;1990,TYPE(Planungsübersicht!$E45)=1,NOT(Planungsübersicht!$F45="Umsetzung nicht möglich")), Planungsübersicht!F45," ")</f>
        <v xml:space="preserve"> </v>
      </c>
      <c r="F92" s="113" t="str">
        <f>IF(AND(Planungsübersicht!$E45&gt;1990,TYPE(Planungsübersicht!$E45)=1,NOT(Planungsübersicht!$F45="Umsetzung nicht möglich")), Planungsübersicht!G45," ")</f>
        <v xml:space="preserve"> </v>
      </c>
      <c r="G92" s="113" t="str">
        <f>IF(AND(Planungsübersicht!$E45&gt;1990,TYPE(Planungsübersicht!$E45)=1,NOT(Planungsübersicht!$F45="Umsetzung nicht möglich")), Planungsübersicht!H45," ")</f>
        <v xml:space="preserve"> </v>
      </c>
      <c r="H92" s="113" t="str">
        <f>IF(AND(Planungsübersicht!$E45&gt;1990,TYPE(Planungsübersicht!$E45)=1,NOT(Planungsübersicht!$F45="Umsetzung nicht möglich")), MAX(Planungsübersicht!I45:Z45)," ")</f>
        <v xml:space="preserve"> </v>
      </c>
    </row>
    <row r="93" spans="2:8">
      <c r="B93" s="113" t="str">
        <f>IF(AND(Planungsübersicht!$E47&gt;1990,TYPE(Planungsübersicht!$E47)=1,NOT(Planungsübersicht!$F47="Umsetzung nicht möglich")), Planungsübersicht!C47," ")</f>
        <v xml:space="preserve"> </v>
      </c>
      <c r="C93" s="113" t="str">
        <f>IF(AND(Planungsübersicht!$E47&gt;1990,TYPE(Planungsübersicht!$E47)=1,NOT(Planungsübersicht!$F47="Umsetzung nicht möglich")), Planungsübersicht!D47," ")</f>
        <v xml:space="preserve"> </v>
      </c>
      <c r="D93" s="113" t="str">
        <f>IF(AND(Planungsübersicht!$E47&gt;1990,TYPE(Planungsübersicht!$E47)=1,NOT(Planungsübersicht!$F47="Umsetzung nicht möglich")), Planungsübersicht!E47," ")</f>
        <v xml:space="preserve"> </v>
      </c>
      <c r="E93" s="113" t="str">
        <f>IF(AND(Planungsübersicht!$E47&gt;1990,TYPE(Planungsübersicht!$E47)=1,NOT(Planungsübersicht!$F47="Umsetzung nicht möglich")), Planungsübersicht!F47," ")</f>
        <v xml:space="preserve"> </v>
      </c>
      <c r="F93" s="113" t="str">
        <f>IF(AND(Planungsübersicht!$E47&gt;1990,TYPE(Planungsübersicht!$E47)=1,NOT(Planungsübersicht!$F47="Umsetzung nicht möglich")), Planungsübersicht!G47," ")</f>
        <v xml:space="preserve"> </v>
      </c>
      <c r="G93" s="113" t="str">
        <f>IF(AND(Planungsübersicht!$E47&gt;1990,TYPE(Planungsübersicht!$E47)=1,NOT(Planungsübersicht!$F47="Umsetzung nicht möglich")), Planungsübersicht!H47," ")</f>
        <v xml:space="preserve"> </v>
      </c>
      <c r="H93" s="113" t="str">
        <f>IF(AND(Planungsübersicht!$E47&gt;1990,TYPE(Planungsübersicht!$E47)=1,NOT(Planungsübersicht!$F47="Umsetzung nicht möglich")), MAX(Planungsübersicht!I47:Z47)," ")</f>
        <v xml:space="preserve"> </v>
      </c>
    </row>
    <row r="94" spans="2:8">
      <c r="B94" s="113" t="str">
        <f>IF(AND(Planungsübersicht!$E49&gt;1990,TYPE(Planungsübersicht!$E49)=1,NOT(Planungsübersicht!$F49="Umsetzung nicht möglich")), Planungsübersicht!C49," ")</f>
        <v xml:space="preserve"> </v>
      </c>
      <c r="C94" s="113" t="str">
        <f>IF(AND(Planungsübersicht!$E49&gt;1990,TYPE(Planungsübersicht!$E49)=1,NOT(Planungsübersicht!$F49="Umsetzung nicht möglich")), Planungsübersicht!D49," ")</f>
        <v xml:space="preserve"> </v>
      </c>
      <c r="D94" s="113" t="str">
        <f>IF(AND(Planungsübersicht!$E49&gt;1990,TYPE(Planungsübersicht!$E49)=1,NOT(Planungsübersicht!$F49="Umsetzung nicht möglich")), Planungsübersicht!E49," ")</f>
        <v xml:space="preserve"> </v>
      </c>
      <c r="E94" s="113" t="str">
        <f>IF(AND(Planungsübersicht!$E49&gt;1990,TYPE(Planungsübersicht!$E49)=1,NOT(Planungsübersicht!$F49="Umsetzung nicht möglich")), Planungsübersicht!F49," ")</f>
        <v xml:space="preserve"> </v>
      </c>
      <c r="F94" s="113" t="str">
        <f>IF(AND(Planungsübersicht!$E49&gt;1990,TYPE(Planungsübersicht!$E49)=1,NOT(Planungsübersicht!$F49="Umsetzung nicht möglich")), Planungsübersicht!G49," ")</f>
        <v xml:space="preserve"> </v>
      </c>
      <c r="G94" s="113" t="str">
        <f>IF(AND(Planungsübersicht!$E49&gt;1990,TYPE(Planungsübersicht!$E49)=1,NOT(Planungsübersicht!$F49="Umsetzung nicht möglich")), Planungsübersicht!H49," ")</f>
        <v xml:space="preserve"> </v>
      </c>
      <c r="H94" s="113" t="str">
        <f>IF(AND(Planungsübersicht!$E49&gt;1990,TYPE(Planungsübersicht!$E49)=1,NOT(Planungsübersicht!$F49="Umsetzung nicht möglich")), MAX(Planungsübersicht!I49:Z49)," ")</f>
        <v xml:space="preserve"> </v>
      </c>
    </row>
    <row r="95" spans="2:8">
      <c r="B95" s="113" t="str">
        <f>IF(AND(Planungsübersicht!$E51&gt;1990,TYPE(Planungsübersicht!$E51)=1,NOT(Planungsübersicht!$F51="Umsetzung nicht möglich")), Planungsübersicht!C51," ")</f>
        <v xml:space="preserve"> </v>
      </c>
      <c r="C95" s="113" t="str">
        <f>IF(AND(Planungsübersicht!$E51&gt;1990,TYPE(Planungsübersicht!$E51)=1,NOT(Planungsübersicht!$F51="Umsetzung nicht möglich")), Planungsübersicht!D51," ")</f>
        <v xml:space="preserve"> </v>
      </c>
      <c r="D95" s="113" t="str">
        <f>IF(AND(Planungsübersicht!$E51&gt;1990,TYPE(Planungsübersicht!$E51)=1,NOT(Planungsübersicht!$F51="Umsetzung nicht möglich")), Planungsübersicht!E51," ")</f>
        <v xml:space="preserve"> </v>
      </c>
      <c r="E95" s="113" t="str">
        <f>IF(AND(Planungsübersicht!$E51&gt;1990,TYPE(Planungsübersicht!$E51)=1,NOT(Planungsübersicht!$F51="Umsetzung nicht möglich")), Planungsübersicht!F51," ")</f>
        <v xml:space="preserve"> </v>
      </c>
      <c r="F95" s="113" t="str">
        <f>IF(AND(Planungsübersicht!$E51&gt;1990,TYPE(Planungsübersicht!$E51)=1,NOT(Planungsübersicht!$F51="Umsetzung nicht möglich")), Planungsübersicht!G51," ")</f>
        <v xml:space="preserve"> </v>
      </c>
      <c r="G95" s="113" t="str">
        <f>IF(AND(Planungsübersicht!$E51&gt;1990,TYPE(Planungsübersicht!$E51)=1,NOT(Planungsübersicht!$F51="Umsetzung nicht möglich")), Planungsübersicht!H51," ")</f>
        <v xml:space="preserve"> </v>
      </c>
      <c r="H95" s="113" t="str">
        <f>IF(AND(Planungsübersicht!$E51&gt;1990,TYPE(Planungsübersicht!$E51)=1,NOT(Planungsübersicht!$F51="Umsetzung nicht möglich")), MAX(Planungsübersicht!I51:Z51)," ")</f>
        <v xml:space="preserve"> </v>
      </c>
    </row>
    <row r="96" spans="2:8">
      <c r="B96" s="113" t="str">
        <f>IF(AND(Planungsübersicht!$E53&gt;1990,TYPE(Planungsübersicht!$E53)=1,NOT(Planungsübersicht!$F53="Umsetzung nicht möglich")), Planungsübersicht!C53," ")</f>
        <v xml:space="preserve"> </v>
      </c>
      <c r="C96" s="113" t="str">
        <f>IF(AND(Planungsübersicht!$E53&gt;1990,TYPE(Planungsübersicht!$E53)=1,NOT(Planungsübersicht!$F53="Umsetzung nicht möglich")), Planungsübersicht!D53," ")</f>
        <v xml:space="preserve"> </v>
      </c>
      <c r="D96" s="113" t="str">
        <f>IF(AND(Planungsübersicht!$E53&gt;1990,TYPE(Planungsübersicht!$E53)=1,NOT(Planungsübersicht!$F53="Umsetzung nicht möglich")), Planungsübersicht!E53," ")</f>
        <v xml:space="preserve"> </v>
      </c>
      <c r="E96" s="113" t="str">
        <f>IF(AND(Planungsübersicht!$E53&gt;1990,TYPE(Planungsübersicht!$E53)=1,NOT(Planungsübersicht!$F53="Umsetzung nicht möglich")), Planungsübersicht!F53," ")</f>
        <v xml:space="preserve"> </v>
      </c>
      <c r="F96" s="113" t="str">
        <f>IF(AND(Planungsübersicht!$E53&gt;1990,TYPE(Planungsübersicht!$E53)=1,NOT(Planungsübersicht!$F53="Umsetzung nicht möglich")), Planungsübersicht!G53," ")</f>
        <v xml:space="preserve"> </v>
      </c>
      <c r="G96" s="113" t="str">
        <f>IF(AND(Planungsübersicht!$E53&gt;1990,TYPE(Planungsübersicht!$E53)=1,NOT(Planungsübersicht!$F53="Umsetzung nicht möglich")), Planungsübersicht!H53," ")</f>
        <v xml:space="preserve"> </v>
      </c>
      <c r="H96" s="113" t="str">
        <f>IF(AND(Planungsübersicht!$E53&gt;1990,TYPE(Planungsübersicht!$E53)=1,NOT(Planungsübersicht!$F53="Umsetzung nicht möglich")), MAX(Planungsübersicht!I53:Z53)," ")</f>
        <v xml:space="preserve"> </v>
      </c>
    </row>
    <row r="97" spans="2:8">
      <c r="B97" s="113" t="str">
        <f>IF(AND(Planungsübersicht!$E55&gt;1990,TYPE(Planungsübersicht!$E55)=1,NOT(Planungsübersicht!$F55="Umsetzung nicht möglich")), Planungsübersicht!C55," ")</f>
        <v xml:space="preserve"> </v>
      </c>
      <c r="C97" s="113" t="str">
        <f>IF(AND(Planungsübersicht!$E55&gt;1990,TYPE(Planungsübersicht!$E55)=1,NOT(Planungsübersicht!$F55="Umsetzung nicht möglich")), Planungsübersicht!D55," ")</f>
        <v xml:space="preserve"> </v>
      </c>
      <c r="D97" s="113" t="str">
        <f>IF(AND(Planungsübersicht!$E55&gt;1990,TYPE(Planungsübersicht!$E55)=1,NOT(Planungsübersicht!$F55="Umsetzung nicht möglich")), Planungsübersicht!E55," ")</f>
        <v xml:space="preserve"> </v>
      </c>
      <c r="E97" s="113" t="str">
        <f>IF(AND(Planungsübersicht!$E55&gt;1990,TYPE(Planungsübersicht!$E55)=1,NOT(Planungsübersicht!$F55="Umsetzung nicht möglich")), Planungsübersicht!F55," ")</f>
        <v xml:space="preserve"> </v>
      </c>
      <c r="F97" s="113" t="str">
        <f>IF(AND(Planungsübersicht!$E55&gt;1990,TYPE(Planungsübersicht!$E55)=1,NOT(Planungsübersicht!$F55="Umsetzung nicht möglich")), Planungsübersicht!G55," ")</f>
        <v xml:space="preserve"> </v>
      </c>
      <c r="G97" s="113" t="str">
        <f>IF(AND(Planungsübersicht!$E55&gt;1990,TYPE(Planungsübersicht!$E55)=1,NOT(Planungsübersicht!$F55="Umsetzung nicht möglich")), Planungsübersicht!H55," ")</f>
        <v xml:space="preserve"> </v>
      </c>
      <c r="H97" s="113" t="str">
        <f>IF(AND(Planungsübersicht!$E55&gt;1990,TYPE(Planungsübersicht!$E55)=1,NOT(Planungsübersicht!$F55="Umsetzung nicht möglich")), MAX(Planungsübersicht!I55:Z55)," ")</f>
        <v xml:space="preserve"> </v>
      </c>
    </row>
    <row r="98" spans="2:8">
      <c r="B98" s="113" t="str">
        <f>IF(AND(Planungsübersicht!$E57&gt;1990,TYPE(Planungsübersicht!$E57)=1,NOT(Planungsübersicht!$F57="Umsetzung nicht möglich")), Planungsübersicht!C57," ")</f>
        <v xml:space="preserve"> </v>
      </c>
      <c r="C98" s="113" t="str">
        <f>IF(AND(Planungsübersicht!$E57&gt;1990,TYPE(Planungsübersicht!$E57)=1,NOT(Planungsübersicht!$F57="Umsetzung nicht möglich")), Planungsübersicht!D57," ")</f>
        <v xml:space="preserve"> </v>
      </c>
      <c r="D98" s="113" t="str">
        <f>IF(AND(Planungsübersicht!$E57&gt;1990,TYPE(Planungsübersicht!$E57)=1,NOT(Planungsübersicht!$F57="Umsetzung nicht möglich")), Planungsübersicht!E57," ")</f>
        <v xml:space="preserve"> </v>
      </c>
      <c r="E98" s="113" t="str">
        <f>IF(AND(Planungsübersicht!$E57&gt;1990,TYPE(Planungsübersicht!$E57)=1,NOT(Planungsübersicht!$F57="Umsetzung nicht möglich")), Planungsübersicht!F57," ")</f>
        <v xml:space="preserve"> </v>
      </c>
      <c r="F98" s="113" t="str">
        <f>IF(AND(Planungsübersicht!$E57&gt;1990,TYPE(Planungsübersicht!$E57)=1,NOT(Planungsübersicht!$F57="Umsetzung nicht möglich")), Planungsübersicht!G57," ")</f>
        <v xml:space="preserve"> </v>
      </c>
      <c r="G98" s="113" t="str">
        <f>IF(AND(Planungsübersicht!$E57&gt;1990,TYPE(Planungsübersicht!$E57)=1,NOT(Planungsübersicht!$F57="Umsetzung nicht möglich")), Planungsübersicht!H57," ")</f>
        <v xml:space="preserve"> </v>
      </c>
      <c r="H98" s="113" t="str">
        <f>IF(AND(Planungsübersicht!$E57&gt;1990,TYPE(Planungsübersicht!$E57)=1,NOT(Planungsübersicht!$F57="Umsetzung nicht möglich")), MAX(Planungsübersicht!I57:Z57)," ")</f>
        <v xml:space="preserve"> </v>
      </c>
    </row>
    <row r="99" spans="2:8">
      <c r="B99" s="113" t="str">
        <f>IF(AND(Planungsübersicht!$E59&gt;1990,TYPE(Planungsübersicht!$E59)=1,NOT(Planungsübersicht!$F59="Umsetzung nicht möglich")), Planungsübersicht!C59," ")</f>
        <v xml:space="preserve"> </v>
      </c>
      <c r="C99" s="113" t="str">
        <f>IF(AND(Planungsübersicht!$E59&gt;1990,TYPE(Planungsübersicht!$E59)=1,NOT(Planungsübersicht!$F59="Umsetzung nicht möglich")), Planungsübersicht!D59," ")</f>
        <v xml:space="preserve"> </v>
      </c>
      <c r="D99" s="113" t="str">
        <f>IF(AND(Planungsübersicht!$E59&gt;1990,TYPE(Planungsübersicht!$E59)=1,NOT(Planungsübersicht!$F59="Umsetzung nicht möglich")), Planungsübersicht!E59," ")</f>
        <v xml:space="preserve"> </v>
      </c>
      <c r="E99" s="113" t="str">
        <f>IF(AND(Planungsübersicht!$E59&gt;1990,TYPE(Planungsübersicht!$E59)=1,NOT(Planungsübersicht!$F59="Umsetzung nicht möglich")), Planungsübersicht!F59," ")</f>
        <v xml:space="preserve"> </v>
      </c>
      <c r="F99" s="113" t="str">
        <f>IF(AND(Planungsübersicht!$E59&gt;1990,TYPE(Planungsübersicht!$E59)=1,NOT(Planungsübersicht!$F59="Umsetzung nicht möglich")), Planungsübersicht!G59," ")</f>
        <v xml:space="preserve"> </v>
      </c>
      <c r="G99" s="113" t="str">
        <f>IF(AND(Planungsübersicht!$E59&gt;1990,TYPE(Planungsübersicht!$E59)=1,NOT(Planungsübersicht!$F59="Umsetzung nicht möglich")), Planungsübersicht!H59," ")</f>
        <v xml:space="preserve"> </v>
      </c>
      <c r="H99" s="113" t="str">
        <f>IF(AND(Planungsübersicht!$E59&gt;1990,TYPE(Planungsübersicht!$E59)=1,NOT(Planungsübersicht!$F59="Umsetzung nicht möglich")), MAX(Planungsübersicht!I59:Z59)," ")</f>
        <v xml:space="preserve"> </v>
      </c>
    </row>
    <row r="100" spans="2:8">
      <c r="B100" s="113" t="str">
        <f>IF(AND(Planungsübersicht!$E61&gt;1990,TYPE(Planungsübersicht!$E61)=1,NOT(Planungsübersicht!$F61="Umsetzung nicht möglich")),Planungsübersicht!C61," ")</f>
        <v xml:space="preserve"> </v>
      </c>
      <c r="C100" s="113" t="str">
        <f>IF(AND(Planungsübersicht!$E61&gt;1990,TYPE(Planungsübersicht!$E61)=1,NOT(Planungsübersicht!$F61="Umsetzung nicht möglich")),Planungsübersicht!D61," ")</f>
        <v xml:space="preserve"> </v>
      </c>
      <c r="D100" s="113" t="str">
        <f>IF(AND(Planungsübersicht!$E61&gt;1990,TYPE(Planungsübersicht!$E61)=1,NOT(Planungsübersicht!$F61="Umsetzung nicht möglich")),Planungsübersicht!E61," ")</f>
        <v xml:space="preserve"> </v>
      </c>
      <c r="E100" s="113" t="str">
        <f>IF(AND(Planungsübersicht!$E61&gt;1990,TYPE(Planungsübersicht!$E61)=1,NOT(Planungsübersicht!$F61="Umsetzung nicht möglich")),Planungsübersicht!F61," ")</f>
        <v xml:space="preserve"> </v>
      </c>
      <c r="F100" s="113" t="str">
        <f>IF(AND(Planungsübersicht!$E61&gt;1990,TYPE(Planungsübersicht!$E61)=1,NOT(Planungsübersicht!$F61="Umsetzung nicht möglich")),Planungsübersicht!G61," ")</f>
        <v xml:space="preserve"> </v>
      </c>
      <c r="G100" s="113" t="str">
        <f>IF(AND(Planungsübersicht!$E61&gt;1990,TYPE(Planungsübersicht!$E61)=1,NOT(Planungsübersicht!$F61="Umsetzung nicht möglich")),Planungsübersicht!H61," ")</f>
        <v xml:space="preserve"> </v>
      </c>
      <c r="H100" s="113" t="str">
        <f>IF(AND(Planungsübersicht!$E61&gt;1990,TYPE(Planungsübersicht!$E61)=1,NOT(Planungsübersicht!$F61="Umsetzung nicht möglich")),MAX(Planungsübersicht!I61:Z61)," ")</f>
        <v xml:space="preserve"> </v>
      </c>
    </row>
    <row r="101" spans="2:8">
      <c r="B101" s="113" t="str">
        <f>IF(AND(Planungsübersicht!$E91&gt;1990,TYPE(Planungsübersicht!$E91)=1,NOT(Planungsübersicht!$F91="Umsetzung nicht möglich")),Planungsübersicht!C91," ")</f>
        <v xml:space="preserve"> </v>
      </c>
      <c r="C101" s="113" t="str">
        <f>IF(AND(Planungsübersicht!$E91&gt;1990,TYPE(Planungsübersicht!$E91)=1,NOT(Planungsübersicht!$F91="Umsetzung nicht möglich")),Planungsübersicht!D91," ")</f>
        <v xml:space="preserve"> </v>
      </c>
      <c r="D101" s="113" t="str">
        <f>IF(AND(Planungsübersicht!$E91&gt;1990,TYPE(Planungsübersicht!$E91)=1,NOT(Planungsübersicht!$F91="Umsetzung nicht möglich")),Planungsübersicht!E91," ")</f>
        <v xml:space="preserve"> </v>
      </c>
      <c r="E101" s="113" t="str">
        <f>IF(AND(Planungsübersicht!$E91&gt;1990,TYPE(Planungsübersicht!$E91)=1,NOT(Planungsübersicht!$F91="Umsetzung nicht möglich")),Planungsübersicht!F91," ")</f>
        <v xml:space="preserve"> </v>
      </c>
      <c r="F101" s="113" t="str">
        <f>IF(AND(Planungsübersicht!$E91&gt;1990,TYPE(Planungsübersicht!$E91)=1,NOT(Planungsübersicht!$F91="Umsetzung nicht möglich")),Planungsübersicht!G91," ")</f>
        <v xml:space="preserve"> </v>
      </c>
      <c r="G101" s="113" t="str">
        <f>IF(AND(Planungsübersicht!$E91&gt;1990,TYPE(Planungsübersicht!$E91)=1,NOT(Planungsübersicht!$F91="Umsetzung nicht möglich")),Planungsübersicht!H91," ")</f>
        <v xml:space="preserve"> </v>
      </c>
      <c r="H101" s="113" t="str">
        <f>IF(AND(Planungsübersicht!$E91&gt;1990,TYPE(Planungsübersicht!$E91)=1,NOT(Planungsübersicht!$F91="Umsetzung nicht möglich")),MAX(Planungsübersicht!I91:Z91)," ")</f>
        <v xml:space="preserve"> </v>
      </c>
    </row>
    <row r="102" spans="2:8" ht="145.19999999999999">
      <c r="B102" s="113" t="str">
        <f>IF(AND(Planungsübersicht!$E92&gt;1990,TYPE(Planungsübersicht!$E92)=1,NOT(Planungsübersicht!$F92="Umsetzung nicht möglich")),Planungsübersicht!C92," ")</f>
        <v>Ü32</v>
      </c>
      <c r="C102" s="113" t="str">
        <f>IF(AND(Planungsübersicht!$E92&gt;1990,TYPE(Planungsübersicht!$E92)=1,NOT(Planungsübersicht!$F92="Umsetzung nicht möglich")),Planungsübersicht!D92," ")</f>
        <v>Neu: Gewässeruntersuchung des Veringkanals (PH-Wert, Algen, Bakterien, Temperatur, Färbung) und Umfragen zur Nutzung bei den Anreinern</v>
      </c>
      <c r="D102" s="113">
        <f>IF(AND(Planungsübersicht!$E92&gt;1990,TYPE(Planungsübersicht!$E92)=1,NOT(Planungsübersicht!$F92="Umsetzung nicht möglich")),Planungsübersicht!E92," ")</f>
        <v>2022</v>
      </c>
      <c r="E102" s="113" t="str">
        <f>IF(AND(Planungsübersicht!$E92&gt;1990,TYPE(Planungsübersicht!$E92)=1,NOT(Planungsübersicht!$F92="Umsetzung nicht möglich")),Planungsübersicht!F92," ")</f>
        <v>umgesetzt</v>
      </c>
      <c r="F102" s="113" t="str">
        <f>IF(AND(Planungsübersicht!$E92&gt;1990,TYPE(Planungsübersicht!$E92)=1,NOT(Planungsübersicht!$F92="Umsetzung nicht möglich")),Planungsübersicht!G92," ")</f>
        <v>Frau Dammann</v>
      </c>
      <c r="G102" s="113" t="str">
        <f>IF(AND(Planungsübersicht!$E92&gt;1990,TYPE(Planungsübersicht!$E92)=1,NOT(Planungsübersicht!$F92="Umsetzung nicht möglich")),Planungsübersicht!H92," ")</f>
        <v>Klasse 11a</v>
      </c>
      <c r="H102" s="113">
        <f>IF(AND(Planungsübersicht!$E92&gt;1990,TYPE(Planungsübersicht!$E92)=1,NOT(Planungsübersicht!$F92="Umsetzung nicht möglich")),MAX(Planungsübersicht!I92:Z92)," ")</f>
        <v>0</v>
      </c>
    </row>
    <row r="103" spans="2:8">
      <c r="B103" s="113" t="str">
        <f>IF(AND(Planungsübersicht!$E93&gt;1990,TYPE(Planungsübersicht!$E93)=1,NOT(Planungsübersicht!$F93="Umsetzung nicht möglich")),Planungsübersicht!C93," ")</f>
        <v xml:space="preserve"> </v>
      </c>
      <c r="C103" s="113" t="str">
        <f>IF(AND(Planungsübersicht!$E93&gt;1990,TYPE(Planungsübersicht!$E93)=1,NOT(Planungsübersicht!$F93="Umsetzung nicht möglich")),Planungsübersicht!D93," ")</f>
        <v xml:space="preserve"> </v>
      </c>
      <c r="D103" s="113" t="str">
        <f>IF(AND(Planungsübersicht!$E93&gt;1990,TYPE(Planungsübersicht!$E93)=1,NOT(Planungsübersicht!$F93="Umsetzung nicht möglich")),Planungsübersicht!E93," ")</f>
        <v xml:space="preserve"> </v>
      </c>
      <c r="E103" s="113" t="str">
        <f>IF(AND(Planungsübersicht!$E93&gt;1990,TYPE(Planungsübersicht!$E93)=1,NOT(Planungsübersicht!$F93="Umsetzung nicht möglich")),Planungsübersicht!F93," ")</f>
        <v xml:space="preserve"> </v>
      </c>
      <c r="F103" s="113" t="str">
        <f>IF(AND(Planungsübersicht!$E93&gt;1990,TYPE(Planungsübersicht!$E93)=1,NOT(Planungsübersicht!$F93="Umsetzung nicht möglich")),Planungsübersicht!G93," ")</f>
        <v xml:space="preserve"> </v>
      </c>
      <c r="G103" s="113" t="str">
        <f>IF(AND(Planungsübersicht!$E93&gt;1990,TYPE(Planungsübersicht!$E93)=1,NOT(Planungsübersicht!$F93="Umsetzung nicht möglich")),Planungsübersicht!H93," ")</f>
        <v xml:space="preserve"> </v>
      </c>
      <c r="H103" s="113" t="str">
        <f>IF(AND(Planungsübersicht!$E93&gt;1990,TYPE(Planungsübersicht!$E93)=1,NOT(Planungsübersicht!$F93="Umsetzung nicht möglich")),MAX(Planungsübersicht!I93:Z93)," ")</f>
        <v xml:space="preserve"> </v>
      </c>
    </row>
    <row r="104" spans="2:8">
      <c r="B104" s="113" t="str">
        <f>IF(AND(Planungsübersicht!$E96&gt;1990,TYPE(Planungsübersicht!$E96)=1,NOT(Planungsübersicht!$F96="Umsetzung nicht möglich")),Planungsübersicht!C96," ")</f>
        <v xml:space="preserve"> </v>
      </c>
      <c r="C104" s="113" t="str">
        <f>IF(AND(Planungsübersicht!$E96&gt;1990,TYPE(Planungsübersicht!$E96)=1,NOT(Planungsübersicht!$F96="Umsetzung nicht möglich")),Planungsübersicht!D96," ")</f>
        <v xml:space="preserve"> </v>
      </c>
      <c r="D104" s="113" t="str">
        <f>IF(AND(Planungsübersicht!$E96&gt;1990,TYPE(Planungsübersicht!$E96)=1,NOT(Planungsübersicht!$F96="Umsetzung nicht möglich")),Planungsübersicht!E96," ")</f>
        <v xml:space="preserve"> </v>
      </c>
      <c r="E104" s="113" t="str">
        <f>IF(AND(Planungsübersicht!$E96&gt;1990,TYPE(Planungsübersicht!$E96)=1,NOT(Planungsübersicht!$F96="Umsetzung nicht möglich")),Planungsübersicht!F96," ")</f>
        <v xml:space="preserve"> </v>
      </c>
      <c r="F104" s="113" t="str">
        <f>IF(AND(Planungsübersicht!$E96&gt;1990,TYPE(Planungsübersicht!$E96)=1,NOT(Planungsübersicht!$F96="Umsetzung nicht möglich")),Planungsübersicht!G96," ")</f>
        <v xml:space="preserve"> </v>
      </c>
      <c r="G104" s="113" t="str">
        <f>IF(AND(Planungsübersicht!$E96&gt;1990,TYPE(Planungsübersicht!$E96)=1,NOT(Planungsübersicht!$F96="Umsetzung nicht möglich")),Planungsübersicht!H96," ")</f>
        <v xml:space="preserve"> </v>
      </c>
      <c r="H104" s="113" t="str">
        <f>IF(AND(Planungsübersicht!$E96&gt;1990,TYPE(Planungsübersicht!$E96)=1,NOT(Planungsübersicht!$F96="Umsetzung nicht möglich")),MAX(Planungsübersicht!I96:Z96)," ")</f>
        <v xml:space="preserve"> </v>
      </c>
    </row>
    <row r="105" spans="2:8">
      <c r="B105" s="113" t="str">
        <f>IF(AND(Planungsübersicht!$E97&gt;1990,TYPE(Planungsübersicht!$E97)=1,NOT(Planungsübersicht!$F97="Umsetzung nicht möglich")),Planungsübersicht!C97," ")</f>
        <v xml:space="preserve"> </v>
      </c>
      <c r="C105" s="113" t="str">
        <f>IF(AND(Planungsübersicht!$E97&gt;1990,TYPE(Planungsübersicht!$E97)=1,NOT(Planungsübersicht!$F97="Umsetzung nicht möglich")),Planungsübersicht!D97," ")</f>
        <v xml:space="preserve"> </v>
      </c>
      <c r="D105" s="113" t="str">
        <f>IF(AND(Planungsübersicht!$E97&gt;1990,TYPE(Planungsübersicht!$E97)=1,NOT(Planungsübersicht!$F97="Umsetzung nicht möglich")),Planungsübersicht!E97," ")</f>
        <v xml:space="preserve"> </v>
      </c>
      <c r="E105" s="113" t="str">
        <f>IF(AND(Planungsübersicht!$E97&gt;1990,TYPE(Planungsübersicht!$E97)=1,NOT(Planungsübersicht!$F97="Umsetzung nicht möglich")),Planungsübersicht!F97," ")</f>
        <v xml:space="preserve"> </v>
      </c>
      <c r="F105" s="113" t="str">
        <f>IF(AND(Planungsübersicht!$E97&gt;1990,TYPE(Planungsübersicht!$E97)=1,NOT(Planungsübersicht!$F97="Umsetzung nicht möglich")),Planungsübersicht!G97," ")</f>
        <v xml:space="preserve"> </v>
      </c>
      <c r="G105" s="113" t="str">
        <f>IF(AND(Planungsübersicht!$E97&gt;1990,TYPE(Planungsübersicht!$E97)=1,NOT(Planungsübersicht!$F97="Umsetzung nicht möglich")),Planungsübersicht!H97," ")</f>
        <v xml:space="preserve"> </v>
      </c>
      <c r="H105" s="113" t="str">
        <f>IF(AND(Planungsübersicht!$E97&gt;1990,TYPE(Planungsübersicht!$E97)=1,NOT(Planungsübersicht!$F97="Umsetzung nicht möglich")),MAX(Planungsübersicht!I97:Z97)," ")</f>
        <v xml:space="preserve"> </v>
      </c>
    </row>
    <row r="106" spans="2:8">
      <c r="B106" s="113" t="str">
        <f>IF(AND(Planungsübersicht!$E98&gt;1990,TYPE(Planungsübersicht!$E98)=1,NOT(Planungsübersicht!$F98="Umsetzung nicht möglich")),Planungsübersicht!C98," ")</f>
        <v xml:space="preserve"> </v>
      </c>
      <c r="C106" s="113" t="str">
        <f>IF(AND(Planungsübersicht!$E98&gt;1990,TYPE(Planungsübersicht!$E98)=1,NOT(Planungsübersicht!$F98="Umsetzung nicht möglich")),Planungsübersicht!D98," ")</f>
        <v xml:space="preserve"> </v>
      </c>
      <c r="D106" s="113" t="str">
        <f>IF(AND(Planungsübersicht!$E98&gt;1990,TYPE(Planungsübersicht!$E98)=1,NOT(Planungsübersicht!$F98="Umsetzung nicht möglich")),Planungsübersicht!E98," ")</f>
        <v xml:space="preserve"> </v>
      </c>
      <c r="E106" s="113" t="str">
        <f>IF(AND(Planungsübersicht!$E98&gt;1990,TYPE(Planungsübersicht!$E98)=1,NOT(Planungsübersicht!$F98="Umsetzung nicht möglich")),Planungsübersicht!F98," ")</f>
        <v xml:space="preserve"> </v>
      </c>
      <c r="F106" s="113" t="str">
        <f>IF(AND(Planungsübersicht!$E98&gt;1990,TYPE(Planungsübersicht!$E98)=1,NOT(Planungsübersicht!$F98="Umsetzung nicht möglich")),Planungsübersicht!G98," ")</f>
        <v xml:space="preserve"> </v>
      </c>
      <c r="G106" s="113" t="str">
        <f>IF(AND(Planungsübersicht!$E98&gt;1990,TYPE(Planungsübersicht!$E98)=1,NOT(Planungsübersicht!$F98="Umsetzung nicht möglich")),Planungsübersicht!H98," ")</f>
        <v xml:space="preserve"> </v>
      </c>
      <c r="H106" s="113" t="str">
        <f>IF(AND(Planungsübersicht!$E98&gt;1990,TYPE(Planungsübersicht!$E98)=1,NOT(Planungsübersicht!$F98="Umsetzung nicht möglich")),MAX(Planungsübersicht!I98:Z98)," ")</f>
        <v xml:space="preserve"> </v>
      </c>
    </row>
    <row r="107" spans="2:8">
      <c r="B107" s="113" t="str">
        <f>IF(AND(Planungsübersicht!$E99&gt;1990,TYPE(Planungsübersicht!$E99)=1,NOT(Planungsübersicht!$F99="Umsetzung nicht möglich")),Planungsübersicht!C99," ")</f>
        <v xml:space="preserve"> </v>
      </c>
      <c r="C107" s="113" t="str">
        <f>IF(AND(Planungsübersicht!$E99&gt;1990,TYPE(Planungsübersicht!$E99)=1,NOT(Planungsübersicht!$F99="Umsetzung nicht möglich")),Planungsübersicht!D99," ")</f>
        <v xml:space="preserve"> </v>
      </c>
      <c r="D107" s="113" t="str">
        <f>IF(AND(Planungsübersicht!$E99&gt;1990,TYPE(Planungsübersicht!$E99)=1,NOT(Planungsübersicht!$F99="Umsetzung nicht möglich")),Planungsübersicht!E99," ")</f>
        <v xml:space="preserve"> </v>
      </c>
      <c r="E107" s="113" t="str">
        <f>IF(AND(Planungsübersicht!$E99&gt;1990,TYPE(Planungsübersicht!$E99)=1,NOT(Planungsübersicht!$F99="Umsetzung nicht möglich")),Planungsübersicht!F99," ")</f>
        <v xml:space="preserve"> </v>
      </c>
      <c r="F107" s="113" t="str">
        <f>IF(AND(Planungsübersicht!$E99&gt;1990,TYPE(Planungsübersicht!$E99)=1,NOT(Planungsübersicht!$F99="Umsetzung nicht möglich")),Planungsübersicht!G99," ")</f>
        <v xml:space="preserve"> </v>
      </c>
      <c r="G107" s="113" t="str">
        <f>IF(AND(Planungsübersicht!$E99&gt;1990,TYPE(Planungsübersicht!$E99)=1,NOT(Planungsübersicht!$F99="Umsetzung nicht möglich")),Planungsübersicht!H99," ")</f>
        <v xml:space="preserve"> </v>
      </c>
      <c r="H107" s="113" t="str">
        <f>IF(AND(Planungsübersicht!$E99&gt;1990,TYPE(Planungsübersicht!$E99)=1,NOT(Planungsübersicht!$F99="Umsetzung nicht möglich")),MAX(Planungsübersicht!I99:Z99)," ")</f>
        <v xml:space="preserve"> </v>
      </c>
    </row>
    <row r="108" spans="2:8">
      <c r="B108" s="113" t="str">
        <f>IF(AND(Planungsübersicht!$E101&gt;1990,TYPE(Planungsübersicht!$E101)=1,NOT(Planungsübersicht!$F101="Umsetzung nicht möglich")), Planungsübersicht!C101," ")</f>
        <v xml:space="preserve"> </v>
      </c>
      <c r="C108" s="113" t="str">
        <f>IF(AND(Planungsübersicht!$E101&gt;1990,TYPE(Planungsübersicht!$E101)=1,NOT(Planungsübersicht!$F101="Umsetzung nicht möglich")), Planungsübersicht!D101," ")</f>
        <v xml:space="preserve"> </v>
      </c>
      <c r="D108" s="113" t="str">
        <f>IF(AND(Planungsübersicht!$E101&gt;1990,TYPE(Planungsübersicht!$E101)=1,NOT(Planungsübersicht!$F101="Umsetzung nicht möglich")), Planungsübersicht!E101," ")</f>
        <v xml:space="preserve"> </v>
      </c>
      <c r="E108" s="113" t="str">
        <f>IF(AND(Planungsübersicht!$E101&gt;1990,TYPE(Planungsübersicht!$E101)=1,NOT(Planungsübersicht!$F101="Umsetzung nicht möglich")), Planungsübersicht!F101," ")</f>
        <v xml:space="preserve"> </v>
      </c>
      <c r="F108" s="113" t="str">
        <f>IF(AND(Planungsübersicht!$E101&gt;1990,TYPE(Planungsübersicht!$E101)=1,NOT(Planungsübersicht!$F101="Umsetzung nicht möglich")), Planungsübersicht!G101," ")</f>
        <v xml:space="preserve"> </v>
      </c>
      <c r="G108" s="113" t="str">
        <f>IF(AND(Planungsübersicht!$E101&gt;1990,TYPE(Planungsübersicht!$E101)=1,NOT(Planungsübersicht!$F101="Umsetzung nicht möglich")), Planungsübersicht!H101," ")</f>
        <v xml:space="preserve"> </v>
      </c>
      <c r="H108" s="113" t="str">
        <f>IF(AND(Planungsübersicht!$E101&gt;1990,TYPE(Planungsübersicht!$E101)=1,NOT(Planungsübersicht!$F101="Umsetzung nicht möglich")), MAX(Planungsübersicht!I101:Z101)," ")</f>
        <v xml:space="preserve"> </v>
      </c>
    </row>
    <row r="109" spans="2:8">
      <c r="B109" s="113" t="str">
        <f>IF(AND(Planungsübersicht!$E103&gt;1990,TYPE(Planungsübersicht!$E103)=1,NOT(Planungsübersicht!$F103="Umsetzung nicht möglich")), Planungsübersicht!C103," ")</f>
        <v xml:space="preserve"> </v>
      </c>
      <c r="C109" s="113" t="str">
        <f>IF(AND(Planungsübersicht!$E103&gt;1990,TYPE(Planungsübersicht!$E103)=1,NOT(Planungsübersicht!$F103="Umsetzung nicht möglich")), Planungsübersicht!D103," ")</f>
        <v xml:space="preserve"> </v>
      </c>
      <c r="D109" s="113" t="str">
        <f>IF(AND(Planungsübersicht!$E103&gt;1990,TYPE(Planungsübersicht!$E103)=1,NOT(Planungsübersicht!$F103="Umsetzung nicht möglich")), Planungsübersicht!E103," ")</f>
        <v xml:space="preserve"> </v>
      </c>
      <c r="E109" s="113" t="str">
        <f>IF(AND(Planungsübersicht!$E103&gt;1990,TYPE(Planungsübersicht!$E103)=1,NOT(Planungsübersicht!$F103="Umsetzung nicht möglich")), Planungsübersicht!F103," ")</f>
        <v xml:space="preserve"> </v>
      </c>
      <c r="F109" s="113" t="str">
        <f>IF(AND(Planungsübersicht!$E103&gt;1990,TYPE(Planungsübersicht!$E103)=1,NOT(Planungsübersicht!$F103="Umsetzung nicht möglich")), Planungsübersicht!G103," ")</f>
        <v xml:space="preserve"> </v>
      </c>
      <c r="G109" s="113" t="str">
        <f>IF(AND(Planungsübersicht!$E103&gt;1990,TYPE(Planungsübersicht!$E103)=1,NOT(Planungsübersicht!$F103="Umsetzung nicht möglich")), Planungsübersicht!H103," ")</f>
        <v xml:space="preserve"> </v>
      </c>
      <c r="H109" s="113" t="str">
        <f>IF(AND(Planungsübersicht!$E103&gt;1990,TYPE(Planungsübersicht!$E103)=1,NOT(Planungsübersicht!$F103="Umsetzung nicht möglich")), MAX(Planungsübersicht!I103:Z103)," ")</f>
        <v xml:space="preserve"> </v>
      </c>
    </row>
    <row r="110" spans="2:8">
      <c r="B110" s="113" t="str">
        <f>IF(AND(Planungsübersicht!$E105&gt;1990,TYPE(Planungsübersicht!$E105)=1,NOT(Planungsübersicht!$F105="Umsetzung nicht möglich")), Planungsübersicht!C105," ")</f>
        <v xml:space="preserve"> </v>
      </c>
      <c r="C110" s="113" t="str">
        <f>IF(AND(Planungsübersicht!$E105&gt;1990,TYPE(Planungsübersicht!$E105)=1,NOT(Planungsübersicht!$F105="Umsetzung nicht möglich")), Planungsübersicht!D105," ")</f>
        <v xml:space="preserve"> </v>
      </c>
      <c r="D110" s="113" t="str">
        <f>IF(AND(Planungsübersicht!$E105&gt;1990,TYPE(Planungsübersicht!$E105)=1,NOT(Planungsübersicht!$F105="Umsetzung nicht möglich")), Planungsübersicht!E105," ")</f>
        <v xml:space="preserve"> </v>
      </c>
      <c r="E110" s="113" t="str">
        <f>IF(AND(Planungsübersicht!$E105&gt;1990,TYPE(Planungsübersicht!$E105)=1,NOT(Planungsübersicht!$F105="Umsetzung nicht möglich")), Planungsübersicht!F105," ")</f>
        <v xml:space="preserve"> </v>
      </c>
      <c r="F110" s="113" t="str">
        <f>IF(AND(Planungsübersicht!$E105&gt;1990,TYPE(Planungsübersicht!$E105)=1,NOT(Planungsübersicht!$F105="Umsetzung nicht möglich")), Planungsübersicht!G105," ")</f>
        <v xml:space="preserve"> </v>
      </c>
      <c r="G110" s="113" t="str">
        <f>IF(AND(Planungsübersicht!$E105&gt;1990,TYPE(Planungsübersicht!$E105)=1,NOT(Planungsübersicht!$F105="Umsetzung nicht möglich")), Planungsübersicht!H105," ")</f>
        <v xml:space="preserve"> </v>
      </c>
      <c r="H110" s="113" t="str">
        <f>IF(AND(Planungsübersicht!$E105&gt;1990,TYPE(Planungsübersicht!$E105)=1,NOT(Planungsübersicht!$F105="Umsetzung nicht möglich")), MAX(Planungsübersicht!I105:Z105)," ")</f>
        <v xml:space="preserve"> </v>
      </c>
    </row>
    <row r="111" spans="2:8">
      <c r="B111" s="113" t="str">
        <f>IF(AND(Planungsübersicht!$E106&gt;1990,TYPE(Planungsübersicht!$E106)=1,NOT(Planungsübersicht!$F106="Umsetzung nicht möglich")),Planungsübersicht!C106," ")</f>
        <v xml:space="preserve"> </v>
      </c>
      <c r="C111" s="113" t="str">
        <f>IF(AND(Planungsübersicht!$E106&gt;1990,TYPE(Planungsübersicht!$E106)=1,NOT(Planungsübersicht!$F106="Umsetzung nicht möglich")),Planungsübersicht!D106," ")</f>
        <v xml:space="preserve"> </v>
      </c>
      <c r="D111" s="113" t="str">
        <f>IF(AND(Planungsübersicht!$E106&gt;1990,TYPE(Planungsübersicht!$E106)=1,NOT(Planungsübersicht!$F106="Umsetzung nicht möglich")),Planungsübersicht!E106," ")</f>
        <v xml:space="preserve"> </v>
      </c>
      <c r="E111" s="113" t="str">
        <f>IF(AND(Planungsübersicht!$E106&gt;1990,TYPE(Planungsübersicht!$E106)=1,NOT(Planungsübersicht!$F106="Umsetzung nicht möglich")),Planungsübersicht!F106," ")</f>
        <v xml:space="preserve"> </v>
      </c>
      <c r="F111" s="113" t="str">
        <f>IF(AND(Planungsübersicht!$E106&gt;1990,TYPE(Planungsübersicht!$E106)=1,NOT(Planungsübersicht!$F106="Umsetzung nicht möglich")),Planungsübersicht!G106," ")</f>
        <v xml:space="preserve"> </v>
      </c>
      <c r="G111" s="113" t="str">
        <f>IF(AND(Planungsübersicht!$E106&gt;1990,TYPE(Planungsübersicht!$E106)=1,NOT(Planungsübersicht!$F106="Umsetzung nicht möglich")),Planungsübersicht!H106," ")</f>
        <v xml:space="preserve"> </v>
      </c>
      <c r="H111" s="113" t="str">
        <f>IF(AND(Planungsübersicht!$E106&gt;1990,TYPE(Planungsübersicht!$E106)=1,NOT(Planungsübersicht!$F106="Umsetzung nicht möglich")),MAX(Planungsübersicht!I106:Z106)," ")</f>
        <v xml:space="preserve"> </v>
      </c>
    </row>
    <row r="112" spans="2:8">
      <c r="B112" s="113" t="str">
        <f>IF(AND(Planungsübersicht!$E107&gt;1990,TYPE(Planungsübersicht!$E107)=1,NOT(Planungsübersicht!$F107="Umsetzung nicht möglich")),Planungsübersicht!C107," ")</f>
        <v xml:space="preserve"> </v>
      </c>
      <c r="C112" s="113" t="str">
        <f>IF(AND(Planungsübersicht!$E107&gt;1990,TYPE(Planungsübersicht!$E107)=1,NOT(Planungsübersicht!$F107="Umsetzung nicht möglich")),Planungsübersicht!D107," ")</f>
        <v xml:space="preserve"> </v>
      </c>
      <c r="D112" s="113" t="str">
        <f>IF(AND(Planungsübersicht!$E107&gt;1990,TYPE(Planungsübersicht!$E107)=1,NOT(Planungsübersicht!$F107="Umsetzung nicht möglich")),Planungsübersicht!E107," ")</f>
        <v xml:space="preserve"> </v>
      </c>
      <c r="E112" s="113" t="str">
        <f>IF(AND(Planungsübersicht!$E107&gt;1990,TYPE(Planungsübersicht!$E107)=1,NOT(Planungsübersicht!$F107="Umsetzung nicht möglich")),Planungsübersicht!F107," ")</f>
        <v xml:space="preserve"> </v>
      </c>
      <c r="F112" s="113" t="str">
        <f>IF(AND(Planungsübersicht!$E107&gt;1990,TYPE(Planungsübersicht!$E107)=1,NOT(Planungsübersicht!$F107="Umsetzung nicht möglich")),Planungsübersicht!G107," ")</f>
        <v xml:space="preserve"> </v>
      </c>
      <c r="G112" s="113" t="str">
        <f>IF(AND(Planungsübersicht!$E107&gt;1990,TYPE(Planungsübersicht!$E107)=1,NOT(Planungsübersicht!$F107="Umsetzung nicht möglich")),Planungsübersicht!H107," ")</f>
        <v xml:space="preserve"> </v>
      </c>
      <c r="H112" s="113" t="str">
        <f>IF(AND(Planungsübersicht!$E107&gt;1990,TYPE(Planungsübersicht!$E107)=1,NOT(Planungsübersicht!$F107="Umsetzung nicht möglich")),MAX(Planungsübersicht!I107:Z107)," ")</f>
        <v xml:space="preserve"> </v>
      </c>
    </row>
    <row r="113" spans="2:8">
      <c r="B113" s="113" t="str">
        <f>IF(AND(Planungsübersicht!$E108&gt;1990,TYPE(Planungsübersicht!$E108)=1,NOT(Planungsübersicht!$F108="Umsetzung nicht möglich")),Planungsübersicht!C108," ")</f>
        <v xml:space="preserve"> </v>
      </c>
      <c r="C113" s="113" t="str">
        <f>IF(AND(Planungsübersicht!$E108&gt;1990,TYPE(Planungsübersicht!$E108)=1,NOT(Planungsübersicht!$F108="Umsetzung nicht möglich")),Planungsübersicht!D108," ")</f>
        <v xml:space="preserve"> </v>
      </c>
      <c r="D113" s="113" t="str">
        <f>IF(AND(Planungsübersicht!$E108&gt;1990,TYPE(Planungsübersicht!$E108)=1,NOT(Planungsübersicht!$F108="Umsetzung nicht möglich")),Planungsübersicht!E108," ")</f>
        <v xml:space="preserve"> </v>
      </c>
      <c r="E113" s="113" t="str">
        <f>IF(AND(Planungsübersicht!$E108&gt;1990,TYPE(Planungsübersicht!$E108)=1,NOT(Planungsübersicht!$F108="Umsetzung nicht möglich")),Planungsübersicht!F108," ")</f>
        <v xml:space="preserve"> </v>
      </c>
      <c r="F113" s="113" t="str">
        <f>IF(AND(Planungsübersicht!$E108&gt;1990,TYPE(Planungsübersicht!$E108)=1,NOT(Planungsübersicht!$F108="Umsetzung nicht möglich")),Planungsübersicht!G108," ")</f>
        <v xml:space="preserve"> </v>
      </c>
      <c r="G113" s="113" t="str">
        <f>IF(AND(Planungsübersicht!$E108&gt;1990,TYPE(Planungsübersicht!$E108)=1,NOT(Planungsübersicht!$F108="Umsetzung nicht möglich")),Planungsübersicht!H108," ")</f>
        <v xml:space="preserve"> </v>
      </c>
      <c r="H113" s="113" t="str">
        <f>IF(AND(Planungsübersicht!$E108&gt;1990,TYPE(Planungsübersicht!$E108)=1,NOT(Planungsübersicht!$F108="Umsetzung nicht möglich")),MAX(Planungsübersicht!I108:Z108)," ")</f>
        <v xml:space="preserve"> </v>
      </c>
    </row>
    <row r="114" spans="2:8">
      <c r="B114" s="113" t="str">
        <f>IF(AND(Planungsübersicht!$E109&gt;1990,TYPE(Planungsübersicht!$E109)=1,NOT(Planungsübersicht!$F109="Umsetzung nicht möglich")),Planungsübersicht!C109," ")</f>
        <v xml:space="preserve"> </v>
      </c>
      <c r="C114" s="113" t="str">
        <f>IF(AND(Planungsübersicht!$E109&gt;1990,TYPE(Planungsübersicht!$E109)=1,NOT(Planungsübersicht!$F109="Umsetzung nicht möglich")),Planungsübersicht!D109," ")</f>
        <v xml:space="preserve"> </v>
      </c>
      <c r="D114" s="113" t="str">
        <f>IF(AND(Planungsübersicht!$E109&gt;1990,TYPE(Planungsübersicht!$E109)=1,NOT(Planungsübersicht!$F109="Umsetzung nicht möglich")),Planungsübersicht!E109," ")</f>
        <v xml:space="preserve"> </v>
      </c>
      <c r="E114" s="113" t="str">
        <f>IF(AND(Planungsübersicht!$E109&gt;1990,TYPE(Planungsübersicht!$E109)=1,NOT(Planungsübersicht!$F109="Umsetzung nicht möglich")),Planungsübersicht!F109," ")</f>
        <v xml:space="preserve"> </v>
      </c>
      <c r="F114" s="113" t="str">
        <f>IF(AND(Planungsübersicht!$E109&gt;1990,TYPE(Planungsübersicht!$E109)=1,NOT(Planungsübersicht!$F109="Umsetzung nicht möglich")),Planungsübersicht!G109," ")</f>
        <v xml:space="preserve"> </v>
      </c>
      <c r="G114" s="113" t="str">
        <f>IF(AND(Planungsübersicht!$E109&gt;1990,TYPE(Planungsübersicht!$E109)=1,NOT(Planungsübersicht!$F109="Umsetzung nicht möglich")),Planungsübersicht!H109," ")</f>
        <v xml:space="preserve"> </v>
      </c>
      <c r="H114" s="113" t="str">
        <f>IF(AND(Planungsübersicht!$E109&gt;1990,TYPE(Planungsübersicht!$E109)=1,NOT(Planungsübersicht!$F109="Umsetzung nicht möglich")),MAX(Planungsübersicht!I109:Z109)," ")</f>
        <v xml:space="preserve"> </v>
      </c>
    </row>
    <row r="115" spans="2:8">
      <c r="B115" s="113" t="str">
        <f>IF(AND(Planungsübersicht!$E110&gt;1990,TYPE(Planungsübersicht!$E110)=1,NOT(Planungsübersicht!$F110="Umsetzung nicht möglich")),Planungsübersicht!C110," ")</f>
        <v xml:space="preserve"> </v>
      </c>
      <c r="C115" s="113" t="str">
        <f>IF(AND(Planungsübersicht!$E110&gt;1990,TYPE(Planungsübersicht!$E110)=1,NOT(Planungsübersicht!$F110="Umsetzung nicht möglich")),Planungsübersicht!D110," ")</f>
        <v xml:space="preserve"> </v>
      </c>
      <c r="D115" s="113" t="str">
        <f>IF(AND(Planungsübersicht!$E110&gt;1990,TYPE(Planungsübersicht!$E110)=1,NOT(Planungsübersicht!$F110="Umsetzung nicht möglich")),Planungsübersicht!E110," ")</f>
        <v xml:space="preserve"> </v>
      </c>
      <c r="E115" s="113" t="str">
        <f>IF(AND(Planungsübersicht!$E110&gt;1990,TYPE(Planungsübersicht!$E110)=1,NOT(Planungsübersicht!$F110="Umsetzung nicht möglich")),Planungsübersicht!F110," ")</f>
        <v xml:space="preserve"> </v>
      </c>
      <c r="F115" s="113" t="str">
        <f>IF(AND(Planungsübersicht!$E110&gt;1990,TYPE(Planungsübersicht!$E110)=1,NOT(Planungsübersicht!$F110="Umsetzung nicht möglich")),Planungsübersicht!G110," ")</f>
        <v xml:space="preserve"> </v>
      </c>
      <c r="G115" s="113" t="str">
        <f>IF(AND(Planungsübersicht!$E110&gt;1990,TYPE(Planungsübersicht!$E110)=1,NOT(Planungsübersicht!$F110="Umsetzung nicht möglich")),Planungsübersicht!H110," ")</f>
        <v xml:space="preserve"> </v>
      </c>
      <c r="H115" s="113" t="str">
        <f>IF(AND(Planungsübersicht!$E110&gt;1990,TYPE(Planungsübersicht!$E110)=1,NOT(Planungsübersicht!$F110="Umsetzung nicht möglich")),MAX(Planungsübersicht!I110:Z110)," ")</f>
        <v xml:space="preserve"> </v>
      </c>
    </row>
    <row r="116" spans="2:8">
      <c r="B116" s="113" t="str">
        <f>IF(AND(Planungsübersicht!$E111&gt;1990,TYPE(Planungsübersicht!$E111)=1,NOT(Planungsübersicht!$F111="Umsetzung nicht möglich")),Planungsübersicht!C111," ")</f>
        <v xml:space="preserve"> </v>
      </c>
      <c r="C116" s="113" t="str">
        <f>IF(AND(Planungsübersicht!$E111&gt;1990,TYPE(Planungsübersicht!$E111)=1,NOT(Planungsübersicht!$F111="Umsetzung nicht möglich")),Planungsübersicht!D111," ")</f>
        <v xml:space="preserve"> </v>
      </c>
      <c r="D116" s="113" t="str">
        <f>IF(AND(Planungsübersicht!$E111&gt;1990,TYPE(Planungsübersicht!$E111)=1,NOT(Planungsübersicht!$F111="Umsetzung nicht möglich")),Planungsübersicht!E111," ")</f>
        <v xml:space="preserve"> </v>
      </c>
      <c r="E116" s="113" t="str">
        <f>IF(AND(Planungsübersicht!$E111&gt;1990,TYPE(Planungsübersicht!$E111)=1,NOT(Planungsübersicht!$F111="Umsetzung nicht möglich")),Planungsübersicht!F111," ")</f>
        <v xml:space="preserve"> </v>
      </c>
      <c r="F116" s="113" t="str">
        <f>IF(AND(Planungsübersicht!$E111&gt;1990,TYPE(Planungsübersicht!$E111)=1,NOT(Planungsübersicht!$F111="Umsetzung nicht möglich")),Planungsübersicht!G111," ")</f>
        <v xml:space="preserve"> </v>
      </c>
      <c r="G116" s="113" t="str">
        <f>IF(AND(Planungsübersicht!$E111&gt;1990,TYPE(Planungsübersicht!$E111)=1,NOT(Planungsübersicht!$F111="Umsetzung nicht möglich")),Planungsübersicht!H111," ")</f>
        <v xml:space="preserve"> </v>
      </c>
      <c r="H116" s="113" t="str">
        <f>IF(AND(Planungsübersicht!$E111&gt;1990,TYPE(Planungsübersicht!$E111)=1,NOT(Planungsübersicht!$F111="Umsetzung nicht möglich")),MAX(Planungsübersicht!I111:Z111)," ")</f>
        <v xml:space="preserve"> </v>
      </c>
    </row>
    <row r="117" spans="2:8">
      <c r="B117" s="113" t="str">
        <f>IF(AND(Planungsübersicht!$E112&gt;1990,TYPE(Planungsübersicht!$E112)=1,NOT(Planungsübersicht!$F112="Umsetzung nicht möglich")),Planungsübersicht!C112," ")</f>
        <v xml:space="preserve"> </v>
      </c>
      <c r="C117" s="113" t="str">
        <f>IF(AND(Planungsübersicht!$E112&gt;1990,TYPE(Planungsübersicht!$E112)=1,NOT(Planungsübersicht!$F112="Umsetzung nicht möglich")),Planungsübersicht!D112," ")</f>
        <v xml:space="preserve"> </v>
      </c>
      <c r="D117" s="113" t="str">
        <f>IF(AND(Planungsübersicht!$E112&gt;1990,TYPE(Planungsübersicht!$E112)=1,NOT(Planungsübersicht!$F112="Umsetzung nicht möglich")),Planungsübersicht!E112," ")</f>
        <v xml:space="preserve"> </v>
      </c>
      <c r="E117" s="113" t="str">
        <f>IF(AND(Planungsübersicht!$E112&gt;1990,TYPE(Planungsübersicht!$E112)=1,NOT(Planungsübersicht!$F112="Umsetzung nicht möglich")),Planungsübersicht!F112," ")</f>
        <v xml:space="preserve"> </v>
      </c>
      <c r="F117" s="113" t="str">
        <f>IF(AND(Planungsübersicht!$E112&gt;1990,TYPE(Planungsübersicht!$E112)=1,NOT(Planungsübersicht!$F112="Umsetzung nicht möglich")),Planungsübersicht!G112," ")</f>
        <v xml:space="preserve"> </v>
      </c>
      <c r="G117" s="113" t="str">
        <f>IF(AND(Planungsübersicht!$E112&gt;1990,TYPE(Planungsübersicht!$E112)=1,NOT(Planungsübersicht!$F112="Umsetzung nicht möglich")),Planungsübersicht!H112," ")</f>
        <v xml:space="preserve"> </v>
      </c>
      <c r="H117" s="113" t="str">
        <f>IF(AND(Planungsübersicht!$E112&gt;1990,TYPE(Planungsübersicht!$E112)=1,NOT(Planungsübersicht!$F112="Umsetzung nicht möglich")),MAX(Planungsübersicht!I112:Z112)," ")</f>
        <v xml:space="preserve"> </v>
      </c>
    </row>
    <row r="118" spans="2:8">
      <c r="B118" s="113" t="str">
        <f>IF(AND(Planungsübersicht!$E113&gt;1990,TYPE(Planungsübersicht!$E113)=1,NOT(Planungsübersicht!$F113="Umsetzung nicht möglich")),Planungsübersicht!C113," ")</f>
        <v xml:space="preserve"> </v>
      </c>
      <c r="C118" s="113" t="str">
        <f>IF(AND(Planungsübersicht!$E113&gt;1990,TYPE(Planungsübersicht!$E113)=1,NOT(Planungsübersicht!$F113="Umsetzung nicht möglich")),Planungsübersicht!D113," ")</f>
        <v xml:space="preserve"> </v>
      </c>
      <c r="D118" s="113" t="str">
        <f>IF(AND(Planungsübersicht!$E113&gt;1990,TYPE(Planungsübersicht!$E113)=1,NOT(Planungsübersicht!$F113="Umsetzung nicht möglich")),Planungsübersicht!E113," ")</f>
        <v xml:space="preserve"> </v>
      </c>
      <c r="E118" s="113" t="str">
        <f>IF(AND(Planungsübersicht!$E113&gt;1990,TYPE(Planungsübersicht!$E113)=1,NOT(Planungsübersicht!$F113="Umsetzung nicht möglich")),Planungsübersicht!F113," ")</f>
        <v xml:space="preserve"> </v>
      </c>
      <c r="F118" s="113" t="str">
        <f>IF(AND(Planungsübersicht!$E113&gt;1990,TYPE(Planungsübersicht!$E113)=1,NOT(Planungsübersicht!$F113="Umsetzung nicht möglich")),Planungsübersicht!G113," ")</f>
        <v xml:space="preserve"> </v>
      </c>
      <c r="G118" s="113" t="str">
        <f>IF(AND(Planungsübersicht!$E113&gt;1990,TYPE(Planungsübersicht!$E113)=1,NOT(Planungsübersicht!$F113="Umsetzung nicht möglich")),Planungsübersicht!H113," ")</f>
        <v xml:space="preserve"> </v>
      </c>
      <c r="H118" s="113" t="str">
        <f>IF(AND(Planungsübersicht!$E113&gt;1990,TYPE(Planungsübersicht!$E113)=1,NOT(Planungsübersicht!$F113="Umsetzung nicht möglich")),MAX(Planungsübersicht!I113:Z113)," ")</f>
        <v xml:space="preserve"> </v>
      </c>
    </row>
    <row r="119" spans="2:8">
      <c r="B119" s="113" t="str">
        <f>IF(AND(Planungsübersicht!$E114&gt;1990,TYPE(Planungsübersicht!$E114)=1,NOT(Planungsübersicht!$F114="Umsetzung nicht möglich")),Planungsübersicht!C114," ")</f>
        <v xml:space="preserve"> </v>
      </c>
      <c r="C119" s="113" t="str">
        <f>IF(AND(Planungsübersicht!$E114&gt;1990,TYPE(Planungsübersicht!$E114)=1,NOT(Planungsübersicht!$F114="Umsetzung nicht möglich")),Planungsübersicht!D114," ")</f>
        <v xml:space="preserve"> </v>
      </c>
      <c r="D119" s="113" t="str">
        <f>IF(AND(Planungsübersicht!$E114&gt;1990,TYPE(Planungsübersicht!$E114)=1,NOT(Planungsübersicht!$F114="Umsetzung nicht möglich")),Planungsübersicht!E114," ")</f>
        <v xml:space="preserve"> </v>
      </c>
      <c r="E119" s="113" t="str">
        <f>IF(AND(Planungsübersicht!$E114&gt;1990,TYPE(Planungsübersicht!$E114)=1,NOT(Planungsübersicht!$F114="Umsetzung nicht möglich")),Planungsübersicht!F114," ")</f>
        <v xml:space="preserve"> </v>
      </c>
      <c r="F119" s="113" t="str">
        <f>IF(AND(Planungsübersicht!$E114&gt;1990,TYPE(Planungsübersicht!$E114)=1,NOT(Planungsübersicht!$F114="Umsetzung nicht möglich")),Planungsübersicht!G114," ")</f>
        <v xml:space="preserve"> </v>
      </c>
      <c r="G119" s="113" t="str">
        <f>IF(AND(Planungsübersicht!$E114&gt;1990,TYPE(Planungsübersicht!$E114)=1,NOT(Planungsübersicht!$F114="Umsetzung nicht möglich")),Planungsübersicht!H114," ")</f>
        <v xml:space="preserve"> </v>
      </c>
      <c r="H119" s="113" t="str">
        <f>IF(AND(Planungsübersicht!$E114&gt;1990,TYPE(Planungsübersicht!$E114)=1,NOT(Planungsübersicht!$F114="Umsetzung nicht möglich")),MAX(Planungsübersicht!I114:Z114)," ")</f>
        <v xml:space="preserve"> </v>
      </c>
    </row>
    <row r="120" spans="2:8">
      <c r="B120" s="113" t="str">
        <f>IF(AND(Planungsübersicht!$E115&gt;1990,TYPE(Planungsübersicht!$E115)=1,NOT(Planungsübersicht!$F115="Umsetzung nicht möglich")),Planungsübersicht!C115," ")</f>
        <v xml:space="preserve"> </v>
      </c>
      <c r="C120" s="113" t="str">
        <f>IF(AND(Planungsübersicht!$E115&gt;1990,TYPE(Planungsübersicht!$E115)=1,NOT(Planungsübersicht!$F115="Umsetzung nicht möglich")),Planungsübersicht!D115," ")</f>
        <v xml:space="preserve"> </v>
      </c>
      <c r="D120" s="113" t="str">
        <f>IF(AND(Planungsübersicht!$E115&gt;1990,TYPE(Planungsübersicht!$E115)=1,NOT(Planungsübersicht!$F115="Umsetzung nicht möglich")),Planungsübersicht!E115," ")</f>
        <v xml:space="preserve"> </v>
      </c>
      <c r="E120" s="113" t="str">
        <f>IF(AND(Planungsübersicht!$E115&gt;1990,TYPE(Planungsübersicht!$E115)=1,NOT(Planungsübersicht!$F115="Umsetzung nicht möglich")),Planungsübersicht!F115," ")</f>
        <v xml:space="preserve"> </v>
      </c>
      <c r="F120" s="113" t="str">
        <f>IF(AND(Planungsübersicht!$E115&gt;1990,TYPE(Planungsübersicht!$E115)=1,NOT(Planungsübersicht!$F115="Umsetzung nicht möglich")),Planungsübersicht!G115," ")</f>
        <v xml:space="preserve"> </v>
      </c>
      <c r="G120" s="113" t="str">
        <f>IF(AND(Planungsübersicht!$E115&gt;1990,TYPE(Planungsübersicht!$E115)=1,NOT(Planungsübersicht!$F115="Umsetzung nicht möglich")),Planungsübersicht!H115," ")</f>
        <v xml:space="preserve"> </v>
      </c>
      <c r="H120" s="113" t="str">
        <f>IF(AND(Planungsübersicht!$E115&gt;1990,TYPE(Planungsübersicht!$E115)=1,NOT(Planungsübersicht!$F115="Umsetzung nicht möglich")),MAX(Planungsübersicht!I115:Z115)," ")</f>
        <v xml:space="preserve"> </v>
      </c>
    </row>
    <row r="121" spans="2:8">
      <c r="B121" s="113" t="str">
        <f>IF(AND(Planungsübersicht!$E117&gt;1990,TYPE(Planungsübersicht!$E117)=1,NOT(Planungsübersicht!$F117="Umsetzung nicht möglich")), Planungsübersicht!C117," ")</f>
        <v xml:space="preserve"> </v>
      </c>
      <c r="C121" s="113" t="str">
        <f>IF(AND(Planungsübersicht!$E117&gt;1990,TYPE(Planungsübersicht!$E117)=1,NOT(Planungsübersicht!$F117="Umsetzung nicht möglich")), Planungsübersicht!D117," ")</f>
        <v xml:space="preserve"> </v>
      </c>
      <c r="D121" s="113" t="str">
        <f>IF(AND(Planungsübersicht!$E117&gt;1990,TYPE(Planungsübersicht!$E117)=1,NOT(Planungsübersicht!$F117="Umsetzung nicht möglich")), Planungsübersicht!E117," ")</f>
        <v xml:space="preserve"> </v>
      </c>
      <c r="E121" s="113" t="str">
        <f>IF(AND(Planungsübersicht!$E117&gt;1990,TYPE(Planungsübersicht!$E117)=1,NOT(Planungsübersicht!$F117="Umsetzung nicht möglich")), Planungsübersicht!F117," ")</f>
        <v xml:space="preserve"> </v>
      </c>
      <c r="F121" s="113" t="str">
        <f>IF(AND(Planungsübersicht!$E117&gt;1990,TYPE(Planungsübersicht!$E117)=1,NOT(Planungsübersicht!$F117="Umsetzung nicht möglich")), Planungsübersicht!G117," ")</f>
        <v xml:space="preserve"> </v>
      </c>
      <c r="G121" s="113" t="str">
        <f>IF(AND(Planungsübersicht!$E117&gt;1990,TYPE(Planungsübersicht!$E117)=1,NOT(Planungsübersicht!$F117="Umsetzung nicht möglich")), Planungsübersicht!H117," ")</f>
        <v xml:space="preserve"> </v>
      </c>
      <c r="H121" s="113" t="str">
        <f>IF(AND(Planungsübersicht!$E117&gt;1990,TYPE(Planungsübersicht!$E117)=1,NOT(Planungsübersicht!$F117="Umsetzung nicht möglich")), MAX(Planungsübersicht!I117:Z117)," ")</f>
        <v xml:space="preserve"> </v>
      </c>
    </row>
    <row r="122" spans="2:8">
      <c r="B122" s="113" t="str">
        <f>IF(AND(Planungsübersicht!$E118&gt;1990,TYPE(Planungsübersicht!$E118)=1,NOT(Planungsübersicht!$F118="Umsetzung nicht möglich")),Planungsübersicht!C118," ")</f>
        <v xml:space="preserve"> </v>
      </c>
      <c r="C122" s="113" t="str">
        <f>IF(AND(Planungsübersicht!$E118&gt;1990,TYPE(Planungsübersicht!$E118)=1,NOT(Planungsübersicht!$F118="Umsetzung nicht möglich")),Planungsübersicht!D118," ")</f>
        <v xml:space="preserve"> </v>
      </c>
      <c r="D122" s="113" t="str">
        <f>IF(AND(Planungsübersicht!$E118&gt;1990,TYPE(Planungsübersicht!$E118)=1,NOT(Planungsübersicht!$F118="Umsetzung nicht möglich")),Planungsübersicht!E118," ")</f>
        <v xml:space="preserve"> </v>
      </c>
      <c r="E122" s="113" t="str">
        <f>IF(AND(Planungsübersicht!$E118&gt;1990,TYPE(Planungsübersicht!$E118)=1,NOT(Planungsübersicht!$F118="Umsetzung nicht möglich")),Planungsübersicht!F118," ")</f>
        <v xml:space="preserve"> </v>
      </c>
      <c r="F122" s="113" t="str">
        <f>IF(AND(Planungsübersicht!$E118&gt;1990,TYPE(Planungsübersicht!$E118)=1,NOT(Planungsübersicht!$F118="Umsetzung nicht möglich")),Planungsübersicht!G118," ")</f>
        <v xml:space="preserve"> </v>
      </c>
      <c r="G122" s="113" t="str">
        <f>IF(AND(Planungsübersicht!$E118&gt;1990,TYPE(Planungsübersicht!$E118)=1,NOT(Planungsübersicht!$F118="Umsetzung nicht möglich")),Planungsübersicht!H118," ")</f>
        <v xml:space="preserve"> </v>
      </c>
      <c r="H122" s="113" t="str">
        <f>IF(AND(Planungsübersicht!$E118&gt;1990,TYPE(Planungsübersicht!$E118)=1,NOT(Planungsübersicht!$F118="Umsetzung nicht möglich")),MAX(Planungsübersicht!I118:Z118)," ")</f>
        <v xml:space="preserve"> </v>
      </c>
    </row>
    <row r="123" spans="2:8">
      <c r="B123" s="113" t="str">
        <f>IF(AND(Planungsübersicht!$E119&gt;1990,TYPE(Planungsübersicht!$E119)=1,NOT(Planungsübersicht!$F119="Umsetzung nicht möglich")),Planungsübersicht!C119," ")</f>
        <v xml:space="preserve"> </v>
      </c>
      <c r="C123" s="113" t="str">
        <f>IF(AND(Planungsübersicht!$E119&gt;1990,TYPE(Planungsübersicht!$E119)=1,NOT(Planungsübersicht!$F119="Umsetzung nicht möglich")),Planungsübersicht!D119," ")</f>
        <v xml:space="preserve"> </v>
      </c>
      <c r="D123" s="113" t="str">
        <f>IF(AND(Planungsübersicht!$E119&gt;1990,TYPE(Planungsübersicht!$E119)=1,NOT(Planungsübersicht!$F119="Umsetzung nicht möglich")),Planungsübersicht!E119," ")</f>
        <v xml:space="preserve"> </v>
      </c>
      <c r="E123" s="113" t="str">
        <f>IF(AND(Planungsübersicht!$E119&gt;1990,TYPE(Planungsübersicht!$E119)=1,NOT(Planungsübersicht!$F119="Umsetzung nicht möglich")),Planungsübersicht!F119," ")</f>
        <v xml:space="preserve"> </v>
      </c>
      <c r="F123" s="113" t="str">
        <f>IF(AND(Planungsübersicht!$E119&gt;1990,TYPE(Planungsübersicht!$E119)=1,NOT(Planungsübersicht!$F119="Umsetzung nicht möglich")),Planungsübersicht!G119," ")</f>
        <v xml:space="preserve"> </v>
      </c>
      <c r="G123" s="113" t="str">
        <f>IF(AND(Planungsübersicht!$E119&gt;1990,TYPE(Planungsübersicht!$E119)=1,NOT(Planungsübersicht!$F119="Umsetzung nicht möglich")),Planungsübersicht!H119," ")</f>
        <v xml:space="preserve"> </v>
      </c>
      <c r="H123" s="113" t="str">
        <f>IF(AND(Planungsübersicht!$E119&gt;1990,TYPE(Planungsübersicht!$E119)=1,NOT(Planungsübersicht!$F119="Umsetzung nicht möglich")),MAX(Planungsübersicht!I119:Z119)," ")</f>
        <v xml:space="preserve"> </v>
      </c>
    </row>
    <row r="124" spans="2:8" ht="92.4">
      <c r="B124" s="113" t="str">
        <f>IF(AND(Planungsübersicht!$E120&gt;1990,TYPE(Planungsübersicht!$E120)=1,NOT(Planungsübersicht!$F120="Umsetzung nicht möglich")),Planungsübersicht!C120," ")</f>
        <v>W11</v>
      </c>
      <c r="C124" s="113" t="str">
        <f>IF(AND(Planungsübersicht!$E120&gt;1990,TYPE(Planungsübersicht!$E120)=1,NOT(Planungsübersicht!$F120="Umsetzung nicht möglich")),Planungsübersicht!D120," ")</f>
        <v>Energieverantwortliche werden ausgebildet und sorgen für Stoßlüften bei ausgedrehten Heizkörpern</v>
      </c>
      <c r="D124" s="113">
        <f>IF(AND(Planungsübersicht!$E120&gt;1990,TYPE(Planungsübersicht!$E120)=1,NOT(Planungsübersicht!$F120="Umsetzung nicht möglich")),Planungsübersicht!E120," ")</f>
        <v>2021</v>
      </c>
      <c r="E124" s="113" t="str">
        <f>IF(AND(Planungsübersicht!$E120&gt;1990,TYPE(Planungsübersicht!$E120)=1,NOT(Planungsübersicht!$F120="Umsetzung nicht möglich")),Planungsübersicht!F120," ")</f>
        <v>wird laufend umgesetzt</v>
      </c>
      <c r="F124" s="113" t="str">
        <f>IF(AND(Planungsübersicht!$E120&gt;1990,TYPE(Planungsübersicht!$E120)=1,NOT(Planungsübersicht!$F120="Umsetzung nicht möglich")),Planungsübersicht!G120," ")</f>
        <v>Frau Sachau, Frau Berger</v>
      </c>
      <c r="G124" s="113" t="str">
        <f>IF(AND(Planungsübersicht!$E120&gt;1990,TYPE(Planungsübersicht!$E120)=1,NOT(Planungsübersicht!$F120="Umsetzung nicht möglich")),Planungsübersicht!H120," ")</f>
        <v>2 SuS je Klasse</v>
      </c>
      <c r="H124" s="113">
        <f>IF(AND(Planungsübersicht!$E120&gt;1990,TYPE(Planungsübersicht!$E120)=1,NOT(Planungsübersicht!$F120="Umsetzung nicht möglich")),MAX(Planungsübersicht!I120:Z120)," ")</f>
        <v>32000</v>
      </c>
    </row>
    <row r="125" spans="2:8">
      <c r="B125" s="113" t="str">
        <f>IF(AND(Planungsübersicht!$E121&gt;1990,TYPE(Planungsübersicht!$E121)=1,NOT(Planungsübersicht!$F121="Umsetzung nicht möglich")),Planungsübersicht!C121," ")</f>
        <v xml:space="preserve"> </v>
      </c>
      <c r="C125" s="113" t="str">
        <f>IF(AND(Planungsübersicht!$E121&gt;1990,TYPE(Planungsübersicht!$E121)=1,NOT(Planungsübersicht!$F121="Umsetzung nicht möglich")),Planungsübersicht!D121," ")</f>
        <v xml:space="preserve"> </v>
      </c>
      <c r="D125" s="113" t="str">
        <f>IF(AND(Planungsübersicht!$E121&gt;1990,TYPE(Planungsübersicht!$E121)=1,NOT(Planungsübersicht!$F121="Umsetzung nicht möglich")),Planungsübersicht!E121," ")</f>
        <v xml:space="preserve"> </v>
      </c>
      <c r="E125" s="113" t="str">
        <f>IF(AND(Planungsübersicht!$E121&gt;1990,TYPE(Planungsübersicht!$E121)=1,NOT(Planungsübersicht!$F121="Umsetzung nicht möglich")),Planungsübersicht!F121," ")</f>
        <v xml:space="preserve"> </v>
      </c>
      <c r="F125" s="113" t="str">
        <f>IF(AND(Planungsübersicht!$E121&gt;1990,TYPE(Planungsübersicht!$E121)=1,NOT(Planungsübersicht!$F121="Umsetzung nicht möglich")),Planungsübersicht!G121," ")</f>
        <v xml:space="preserve"> </v>
      </c>
      <c r="G125" s="113" t="str">
        <f>IF(AND(Planungsübersicht!$E121&gt;1990,TYPE(Planungsübersicht!$E121)=1,NOT(Planungsübersicht!$F121="Umsetzung nicht möglich")),Planungsübersicht!H121," ")</f>
        <v xml:space="preserve"> </v>
      </c>
      <c r="H125" s="113" t="str">
        <f>IF(AND(Planungsübersicht!$E121&gt;1990,TYPE(Planungsübersicht!$E121)=1,NOT(Planungsübersicht!$F121="Umsetzung nicht möglich")),MAX(Planungsübersicht!I121:Z121)," ")</f>
        <v xml:space="preserve"> </v>
      </c>
    </row>
    <row r="126" spans="2:8">
      <c r="B126" s="113" t="str">
        <f>IF(AND(Planungsübersicht!$E123&gt;1990,TYPE(Planungsübersicht!$E123)=1,NOT(Planungsübersicht!$F123="Umsetzung nicht möglich")), Planungsübersicht!C123," ")</f>
        <v xml:space="preserve"> </v>
      </c>
      <c r="C126" s="113" t="str">
        <f>IF(AND(Planungsübersicht!$E123&gt;1990,TYPE(Planungsübersicht!$E123)=1,NOT(Planungsübersicht!$F123="Umsetzung nicht möglich")), Planungsübersicht!D123," ")</f>
        <v xml:space="preserve"> </v>
      </c>
      <c r="D126" s="113" t="str">
        <f>IF(AND(Planungsübersicht!$E123&gt;1990,TYPE(Planungsübersicht!$E123)=1,NOT(Planungsübersicht!$F123="Umsetzung nicht möglich")), Planungsübersicht!E123," ")</f>
        <v xml:space="preserve"> </v>
      </c>
      <c r="E126" s="113" t="str">
        <f>IF(AND(Planungsübersicht!$E123&gt;1990,TYPE(Planungsübersicht!$E123)=1,NOT(Planungsübersicht!$F123="Umsetzung nicht möglich")), Planungsübersicht!F123," ")</f>
        <v xml:space="preserve"> </v>
      </c>
      <c r="F126" s="113" t="str">
        <f>IF(AND(Planungsübersicht!$E123&gt;1990,TYPE(Planungsübersicht!$E123)=1,NOT(Planungsübersicht!$F123="Umsetzung nicht möglich")), Planungsübersicht!G123," ")</f>
        <v xml:space="preserve"> </v>
      </c>
      <c r="G126" s="113" t="str">
        <f>IF(AND(Planungsübersicht!$E123&gt;1990,TYPE(Planungsübersicht!$E123)=1,NOT(Planungsübersicht!$F123="Umsetzung nicht möglich")), Planungsübersicht!H123," ")</f>
        <v xml:space="preserve"> </v>
      </c>
      <c r="H126" s="113" t="str">
        <f>IF(AND(Planungsübersicht!$E123&gt;1990,TYPE(Planungsübersicht!$E123)=1,NOT(Planungsübersicht!$F123="Umsetzung nicht möglich")), MAX(Planungsübersicht!I123:Z123)," ")</f>
        <v xml:space="preserve"> </v>
      </c>
    </row>
    <row r="127" spans="2:8">
      <c r="B127" s="113" t="str">
        <f>IF(AND(Planungsübersicht!$E125&gt;1990,TYPE(Planungsübersicht!$E125)=1,NOT(Planungsübersicht!$F125="Umsetzung nicht möglich")), Planungsübersicht!C125," ")</f>
        <v xml:space="preserve"> </v>
      </c>
      <c r="C127" s="113" t="str">
        <f>IF(AND(Planungsübersicht!$E125&gt;1990,TYPE(Planungsübersicht!$E125)=1,NOT(Planungsübersicht!$F125="Umsetzung nicht möglich")), Planungsübersicht!D125," ")</f>
        <v xml:space="preserve"> </v>
      </c>
      <c r="D127" s="113" t="str">
        <f>IF(AND(Planungsübersicht!$E125&gt;1990,TYPE(Planungsübersicht!$E125)=1,NOT(Planungsübersicht!$F125="Umsetzung nicht möglich")), Planungsübersicht!E125," ")</f>
        <v xml:space="preserve"> </v>
      </c>
      <c r="E127" s="113" t="str">
        <f>IF(AND(Planungsübersicht!$E125&gt;1990,TYPE(Planungsübersicht!$E125)=1,NOT(Planungsübersicht!$F125="Umsetzung nicht möglich")), Planungsübersicht!F125," ")</f>
        <v xml:space="preserve"> </v>
      </c>
      <c r="F127" s="113" t="str">
        <f>IF(AND(Planungsübersicht!$E125&gt;1990,TYPE(Planungsübersicht!$E125)=1,NOT(Planungsübersicht!$F125="Umsetzung nicht möglich")), Planungsübersicht!G125," ")</f>
        <v xml:space="preserve"> </v>
      </c>
      <c r="G127" s="113" t="str">
        <f>IF(AND(Planungsübersicht!$E125&gt;1990,TYPE(Planungsübersicht!$E125)=1,NOT(Planungsübersicht!$F125="Umsetzung nicht möglich")), Planungsübersicht!H125," ")</f>
        <v xml:space="preserve"> </v>
      </c>
      <c r="H127" s="113" t="str">
        <f>IF(AND(Planungsübersicht!$E125&gt;1990,TYPE(Planungsübersicht!$E125)=1,NOT(Planungsübersicht!$F125="Umsetzung nicht möglich")), MAX(Planungsübersicht!I125:Z125)," ")</f>
        <v xml:space="preserve"> </v>
      </c>
    </row>
    <row r="128" spans="2:8">
      <c r="B128" s="113" t="str">
        <f>IF(AND(Planungsübersicht!$E127&gt;1990,TYPE(Planungsübersicht!$E127)=1,NOT(Planungsübersicht!$F127="Umsetzung nicht möglich")), Planungsübersicht!C127," ")</f>
        <v xml:space="preserve"> </v>
      </c>
      <c r="C128" s="113" t="str">
        <f>IF(AND(Planungsübersicht!$E127&gt;1990,TYPE(Planungsübersicht!$E127)=1,NOT(Planungsübersicht!$F127="Umsetzung nicht möglich")), Planungsübersicht!D127," ")</f>
        <v xml:space="preserve"> </v>
      </c>
      <c r="D128" s="113" t="str">
        <f>IF(AND(Planungsübersicht!$E127&gt;1990,TYPE(Planungsübersicht!$E127)=1,NOT(Planungsübersicht!$F127="Umsetzung nicht möglich")), Planungsübersicht!E127," ")</f>
        <v xml:space="preserve"> </v>
      </c>
      <c r="E128" s="113" t="str">
        <f>IF(AND(Planungsübersicht!$E127&gt;1990,TYPE(Planungsübersicht!$E127)=1,NOT(Planungsübersicht!$F127="Umsetzung nicht möglich")), Planungsübersicht!F127," ")</f>
        <v xml:space="preserve"> </v>
      </c>
      <c r="F128" s="113" t="str">
        <f>IF(AND(Planungsübersicht!$E127&gt;1990,TYPE(Planungsübersicht!$E127)=1,NOT(Planungsübersicht!$F127="Umsetzung nicht möglich")), Planungsübersicht!G127," ")</f>
        <v xml:space="preserve"> </v>
      </c>
      <c r="G128" s="113" t="str">
        <f>IF(AND(Planungsübersicht!$E127&gt;1990,TYPE(Planungsübersicht!$E127)=1,NOT(Planungsübersicht!$F127="Umsetzung nicht möglich")), Planungsübersicht!H127," ")</f>
        <v xml:space="preserve"> </v>
      </c>
      <c r="H128" s="113" t="str">
        <f>IF(AND(Planungsübersicht!$E127&gt;1990,TYPE(Planungsübersicht!$E127)=1,NOT(Planungsübersicht!$F127="Umsetzung nicht möglich")), MAX(Planungsübersicht!I127:Z127)," ")</f>
        <v xml:space="preserve"> </v>
      </c>
    </row>
    <row r="129" spans="2:8">
      <c r="B129" s="113" t="str">
        <f>IF(AND(Planungsübersicht!$E131&gt;1990,TYPE(Planungsübersicht!$E131)=1,NOT(Planungsübersicht!$F131="Umsetzung nicht möglich")),Planungsübersicht!C131," ")</f>
        <v xml:space="preserve"> </v>
      </c>
      <c r="C129" s="113" t="str">
        <f>IF(AND(Planungsübersicht!$E131&gt;1990,TYPE(Planungsübersicht!$E131)=1,NOT(Planungsübersicht!$F131="Umsetzung nicht möglich")),Planungsübersicht!D131," ")</f>
        <v xml:space="preserve"> </v>
      </c>
      <c r="D129" s="113" t="str">
        <f>IF(AND(Planungsübersicht!$E131&gt;1990,TYPE(Planungsübersicht!$E131)=1,NOT(Planungsübersicht!$F131="Umsetzung nicht möglich")),Planungsübersicht!E131," ")</f>
        <v xml:space="preserve"> </v>
      </c>
      <c r="E129" s="113" t="str">
        <f>IF(AND(Planungsübersicht!$E131&gt;1990,TYPE(Planungsübersicht!$E131)=1,NOT(Planungsübersicht!$F131="Umsetzung nicht möglich")),Planungsübersicht!F131," ")</f>
        <v xml:space="preserve"> </v>
      </c>
      <c r="F129" s="113" t="str">
        <f>IF(AND(Planungsübersicht!$E131&gt;1990,TYPE(Planungsübersicht!$E131)=1,NOT(Planungsübersicht!$F131="Umsetzung nicht möglich")),Planungsübersicht!G131," ")</f>
        <v xml:space="preserve"> </v>
      </c>
      <c r="G129" s="113" t="str">
        <f>IF(AND(Planungsübersicht!$E131&gt;1990,TYPE(Planungsübersicht!$E131)=1,NOT(Planungsübersicht!$F131="Umsetzung nicht möglich")),Planungsübersicht!H131," ")</f>
        <v xml:space="preserve"> </v>
      </c>
      <c r="H129" s="113" t="str">
        <f>IF(AND(Planungsübersicht!$E131&gt;1990,TYPE(Planungsübersicht!$E131)=1,NOT(Planungsübersicht!$F131="Umsetzung nicht möglich")),MAX(Planungsübersicht!I131:Z131)," ")</f>
        <v xml:space="preserve"> </v>
      </c>
    </row>
    <row r="130" spans="2:8">
      <c r="B130" s="113" t="str">
        <f>IF(AND(Planungsübersicht!$E132&gt;1990,TYPE(Planungsübersicht!$E132)=1,NOT(Planungsübersicht!$F132="Umsetzung nicht möglich")), Planungsübersicht!C132," ")</f>
        <v xml:space="preserve"> </v>
      </c>
      <c r="C130" s="113" t="str">
        <f>IF(AND(Planungsübersicht!$E132&gt;1990,TYPE(Planungsübersicht!$E132)=1,NOT(Planungsübersicht!$F132="Umsetzung nicht möglich")), Planungsübersicht!D132," ")</f>
        <v xml:space="preserve"> </v>
      </c>
      <c r="D130" s="113" t="str">
        <f>IF(AND(Planungsübersicht!$E132&gt;1990,TYPE(Planungsübersicht!$E132)=1,NOT(Planungsübersicht!$F132="Umsetzung nicht möglich")), Planungsübersicht!E132," ")</f>
        <v xml:space="preserve"> </v>
      </c>
      <c r="E130" s="113" t="str">
        <f>IF(AND(Planungsübersicht!$E132&gt;1990,TYPE(Planungsübersicht!$E132)=1,NOT(Planungsübersicht!$F132="Umsetzung nicht möglich")), Planungsübersicht!F132," ")</f>
        <v xml:space="preserve"> </v>
      </c>
      <c r="F130" s="113" t="str">
        <f>IF(AND(Planungsübersicht!$E132&gt;1990,TYPE(Planungsübersicht!$E132)=1,NOT(Planungsübersicht!$F132="Umsetzung nicht möglich")), Planungsübersicht!G132," ")</f>
        <v xml:space="preserve"> </v>
      </c>
      <c r="G130" s="113" t="str">
        <f>IF(AND(Planungsübersicht!$E132&gt;1990,TYPE(Planungsübersicht!$E132)=1,NOT(Planungsübersicht!$F132="Umsetzung nicht möglich")), Planungsübersicht!H132," ")</f>
        <v xml:space="preserve"> </v>
      </c>
      <c r="H130" s="113" t="str">
        <f>IF(AND(Planungsübersicht!$E132&gt;1990,TYPE(Planungsübersicht!$E132)=1,NOT(Planungsübersicht!$F132="Umsetzung nicht möglich")), MAX(Planungsübersicht!I132:Z132)," ")</f>
        <v xml:space="preserve"> </v>
      </c>
    </row>
    <row r="131" spans="2:8">
      <c r="B131" s="113" t="str">
        <f>IF(AND(Planungsübersicht!$E133&gt;1990,TYPE(Planungsübersicht!$E133)=1,NOT(Planungsübersicht!$F133="Umsetzung nicht möglich")),Planungsübersicht!C133," ")</f>
        <v xml:space="preserve"> </v>
      </c>
      <c r="C131" s="113" t="str">
        <f>IF(AND(Planungsübersicht!$E133&gt;1990,TYPE(Planungsübersicht!$E133)=1,NOT(Planungsübersicht!$F133="Umsetzung nicht möglich")),Planungsübersicht!D133," ")</f>
        <v xml:space="preserve"> </v>
      </c>
      <c r="D131" s="113" t="str">
        <f>IF(AND(Planungsübersicht!$E133&gt;1990,TYPE(Planungsübersicht!$E133)=1,NOT(Planungsübersicht!$F133="Umsetzung nicht möglich")),Planungsübersicht!E133," ")</f>
        <v xml:space="preserve"> </v>
      </c>
      <c r="E131" s="113" t="str">
        <f>IF(AND(Planungsübersicht!$E133&gt;1990,TYPE(Planungsübersicht!$E133)=1,NOT(Planungsübersicht!$F133="Umsetzung nicht möglich")),Planungsübersicht!F133," ")</f>
        <v xml:space="preserve"> </v>
      </c>
      <c r="F131" s="113" t="str">
        <f>IF(AND(Planungsübersicht!$E133&gt;1990,TYPE(Planungsübersicht!$E133)=1,NOT(Planungsübersicht!$F133="Umsetzung nicht möglich")),Planungsübersicht!G133," ")</f>
        <v xml:space="preserve"> </v>
      </c>
      <c r="G131" s="113" t="str">
        <f>IF(AND(Planungsübersicht!$E133&gt;1990,TYPE(Planungsübersicht!$E133)=1,NOT(Planungsübersicht!$F133="Umsetzung nicht möglich")),Planungsübersicht!H133," ")</f>
        <v xml:space="preserve"> </v>
      </c>
      <c r="H131" s="113" t="str">
        <f>IF(AND(Planungsübersicht!$E133&gt;1990,TYPE(Planungsübersicht!$E133)=1,NOT(Planungsübersicht!$F133="Umsetzung nicht möglich")),MAX(Planungsübersicht!I133:Z133)," ")</f>
        <v xml:space="preserve"> </v>
      </c>
    </row>
    <row r="132" spans="2:8">
      <c r="B132" s="113" t="str">
        <f>IF(AND(Planungsübersicht!$E134&gt;1990,TYPE(Planungsübersicht!$E134)=1,NOT(Planungsübersicht!$F134="Umsetzung nicht möglich")),Planungsübersicht!C134," ")</f>
        <v xml:space="preserve"> </v>
      </c>
      <c r="C132" s="113" t="str">
        <f>IF(AND(Planungsübersicht!$E134&gt;1990,TYPE(Planungsübersicht!$E134)=1,NOT(Planungsübersicht!$F134="Umsetzung nicht möglich")),Planungsübersicht!D134," ")</f>
        <v xml:space="preserve"> </v>
      </c>
      <c r="D132" s="113" t="str">
        <f>IF(AND(Planungsübersicht!$E134&gt;1990,TYPE(Planungsübersicht!$E134)=1,NOT(Planungsübersicht!$F134="Umsetzung nicht möglich")),Planungsübersicht!E134," ")</f>
        <v xml:space="preserve"> </v>
      </c>
      <c r="E132" s="113" t="str">
        <f>IF(AND(Planungsübersicht!$E134&gt;1990,TYPE(Planungsübersicht!$E134)=1,NOT(Planungsübersicht!$F134="Umsetzung nicht möglich")),Planungsübersicht!F134," ")</f>
        <v xml:space="preserve"> </v>
      </c>
      <c r="F132" s="113" t="str">
        <f>IF(AND(Planungsübersicht!$E134&gt;1990,TYPE(Planungsübersicht!$E134)=1,NOT(Planungsübersicht!$F134="Umsetzung nicht möglich")),Planungsübersicht!G134," ")</f>
        <v xml:space="preserve"> </v>
      </c>
      <c r="G132" s="113" t="str">
        <f>IF(AND(Planungsübersicht!$E134&gt;1990,TYPE(Planungsübersicht!$E134)=1,NOT(Planungsübersicht!$F134="Umsetzung nicht möglich")),Planungsübersicht!H134," ")</f>
        <v xml:space="preserve"> </v>
      </c>
      <c r="H132" s="113" t="str">
        <f>IF(AND(Planungsübersicht!$E134&gt;1990,TYPE(Planungsübersicht!$E134)=1,NOT(Planungsübersicht!$F134="Umsetzung nicht möglich")),MAX(Planungsübersicht!I134:Z134)," ")</f>
        <v xml:space="preserve"> </v>
      </c>
    </row>
    <row r="133" spans="2:8">
      <c r="B133" s="113" t="str">
        <f>IF(AND(Planungsübersicht!$E135&gt;1990,TYPE(Planungsübersicht!$E135)=1,NOT(Planungsübersicht!$F135="Umsetzung nicht möglich")),Planungsübersicht!C135," ")</f>
        <v xml:space="preserve"> </v>
      </c>
      <c r="C133" s="113" t="str">
        <f>IF(AND(Planungsübersicht!$E135&gt;1990,TYPE(Planungsübersicht!$E135)=1,NOT(Planungsübersicht!$F135="Umsetzung nicht möglich")),Planungsübersicht!D135," ")</f>
        <v xml:space="preserve"> </v>
      </c>
      <c r="D133" s="113" t="str">
        <f>IF(AND(Planungsübersicht!$E135&gt;1990,TYPE(Planungsübersicht!$E135)=1,NOT(Planungsübersicht!$F135="Umsetzung nicht möglich")),Planungsübersicht!E135," ")</f>
        <v xml:space="preserve"> </v>
      </c>
      <c r="E133" s="113" t="str">
        <f>IF(AND(Planungsübersicht!$E135&gt;1990,TYPE(Planungsübersicht!$E135)=1,NOT(Planungsübersicht!$F135="Umsetzung nicht möglich")),Planungsübersicht!F135," ")</f>
        <v xml:space="preserve"> </v>
      </c>
      <c r="F133" s="113" t="str">
        <f>IF(AND(Planungsübersicht!$E135&gt;1990,TYPE(Planungsübersicht!$E135)=1,NOT(Planungsübersicht!$F135="Umsetzung nicht möglich")),Planungsübersicht!G135," ")</f>
        <v xml:space="preserve"> </v>
      </c>
      <c r="G133" s="113" t="str">
        <f>IF(AND(Planungsübersicht!$E135&gt;1990,TYPE(Planungsübersicht!$E135)=1,NOT(Planungsübersicht!$F135="Umsetzung nicht möglich")),Planungsübersicht!H135," ")</f>
        <v xml:space="preserve"> </v>
      </c>
      <c r="H133" s="113" t="str">
        <f>IF(AND(Planungsübersicht!$E135&gt;1990,TYPE(Planungsübersicht!$E135)=1,NOT(Planungsübersicht!$F135="Umsetzung nicht möglich")),MAX(Planungsübersicht!I135:Z135)," ")</f>
        <v xml:space="preserve"> </v>
      </c>
    </row>
    <row r="134" spans="2:8">
      <c r="B134" s="113" t="str">
        <f>IF(AND(Planungsübersicht!$E136&gt;1990,TYPE(Planungsübersicht!$E136)=1,NOT(Planungsübersicht!$F136="Umsetzung nicht möglich")),Planungsübersicht!C136," ")</f>
        <v xml:space="preserve"> </v>
      </c>
      <c r="C134" s="113" t="str">
        <f>IF(AND(Planungsübersicht!$E136&gt;1990,TYPE(Planungsübersicht!$E136)=1,NOT(Planungsübersicht!$F136="Umsetzung nicht möglich")),Planungsübersicht!D136," ")</f>
        <v xml:space="preserve"> </v>
      </c>
      <c r="D134" s="113" t="str">
        <f>IF(AND(Planungsübersicht!$E136&gt;1990,TYPE(Planungsübersicht!$E136)=1,NOT(Planungsübersicht!$F136="Umsetzung nicht möglich")),Planungsübersicht!E136," ")</f>
        <v xml:space="preserve"> </v>
      </c>
      <c r="E134" s="113" t="str">
        <f>IF(AND(Planungsübersicht!$E136&gt;1990,TYPE(Planungsübersicht!$E136)=1,NOT(Planungsübersicht!$F136="Umsetzung nicht möglich")),Planungsübersicht!F136," ")</f>
        <v xml:space="preserve"> </v>
      </c>
      <c r="F134" s="113" t="str">
        <f>IF(AND(Planungsübersicht!$E136&gt;1990,TYPE(Planungsübersicht!$E136)=1,NOT(Planungsübersicht!$F136="Umsetzung nicht möglich")),Planungsübersicht!G136," ")</f>
        <v xml:space="preserve"> </v>
      </c>
      <c r="G134" s="113" t="str">
        <f>IF(AND(Planungsübersicht!$E136&gt;1990,TYPE(Planungsübersicht!$E136)=1,NOT(Planungsübersicht!$F136="Umsetzung nicht möglich")),Planungsübersicht!H136," ")</f>
        <v xml:space="preserve"> </v>
      </c>
      <c r="H134" s="113" t="str">
        <f>IF(AND(Planungsübersicht!$E136&gt;1990,TYPE(Planungsübersicht!$E136)=1,NOT(Planungsübersicht!$F136="Umsetzung nicht möglich")),MAX(Planungsübersicht!I136:Z136)," ")</f>
        <v xml:space="preserve"> </v>
      </c>
    </row>
    <row r="135" spans="2:8">
      <c r="B135" s="113" t="str">
        <f>IF(AND(Planungsübersicht!$E137&gt;1990,TYPE(Planungsübersicht!$E137)=1,NOT(Planungsübersicht!$F137="Umsetzung nicht möglich")),Planungsübersicht!C137," ")</f>
        <v xml:space="preserve"> </v>
      </c>
      <c r="C135" s="113" t="str">
        <f>IF(AND(Planungsübersicht!$E137&gt;1990,TYPE(Planungsübersicht!$E137)=1,NOT(Planungsübersicht!$F137="Umsetzung nicht möglich")),Planungsübersicht!D137," ")</f>
        <v xml:space="preserve"> </v>
      </c>
      <c r="D135" s="113" t="str">
        <f>IF(AND(Planungsübersicht!$E137&gt;1990,TYPE(Planungsübersicht!$E137)=1,NOT(Planungsübersicht!$F137="Umsetzung nicht möglich")),Planungsübersicht!E137," ")</f>
        <v xml:space="preserve"> </v>
      </c>
      <c r="E135" s="113" t="str">
        <f>IF(AND(Planungsübersicht!$E137&gt;1990,TYPE(Planungsübersicht!$E137)=1,NOT(Planungsübersicht!$F137="Umsetzung nicht möglich")),Planungsübersicht!F137," ")</f>
        <v xml:space="preserve"> </v>
      </c>
      <c r="F135" s="113" t="str">
        <f>IF(AND(Planungsübersicht!$E137&gt;1990,TYPE(Planungsübersicht!$E137)=1,NOT(Planungsübersicht!$F137="Umsetzung nicht möglich")),Planungsübersicht!G137," ")</f>
        <v xml:space="preserve"> </v>
      </c>
      <c r="G135" s="113" t="str">
        <f>IF(AND(Planungsübersicht!$E137&gt;1990,TYPE(Planungsübersicht!$E137)=1,NOT(Planungsübersicht!$F137="Umsetzung nicht möglich")),Planungsübersicht!H137," ")</f>
        <v xml:space="preserve"> </v>
      </c>
      <c r="H135" s="113" t="str">
        <f>IF(AND(Planungsübersicht!$E137&gt;1990,TYPE(Planungsübersicht!$E137)=1,NOT(Planungsübersicht!$F137="Umsetzung nicht möglich")),MAX(Planungsübersicht!I137:Z137)," ")</f>
        <v xml:space="preserve"> </v>
      </c>
    </row>
    <row r="136" spans="2:8">
      <c r="B136" s="113" t="str">
        <f>IF(AND(Planungsübersicht!$E139&gt;1990,TYPE(Planungsübersicht!$E139)=1,NOT(Planungsübersicht!$F139="Umsetzung nicht möglich")), Planungsübersicht!C139," ")</f>
        <v xml:space="preserve"> </v>
      </c>
      <c r="C136" s="113" t="str">
        <f>IF(AND(Planungsübersicht!$E139&gt;1990,TYPE(Planungsübersicht!$E139)=1,NOT(Planungsübersicht!$F139="Umsetzung nicht möglich")), Planungsübersicht!D139," ")</f>
        <v xml:space="preserve"> </v>
      </c>
      <c r="D136" s="113" t="str">
        <f>IF(AND(Planungsübersicht!$E139&gt;1990,TYPE(Planungsübersicht!$E139)=1,NOT(Planungsübersicht!$F139="Umsetzung nicht möglich")), Planungsübersicht!E139," ")</f>
        <v xml:space="preserve"> </v>
      </c>
      <c r="E136" s="113" t="str">
        <f>IF(AND(Planungsübersicht!$E139&gt;1990,TYPE(Planungsübersicht!$E139)=1,NOT(Planungsübersicht!$F139="Umsetzung nicht möglich")), Planungsübersicht!F139," ")</f>
        <v xml:space="preserve"> </v>
      </c>
      <c r="F136" s="113" t="str">
        <f>IF(AND(Planungsübersicht!$E139&gt;1990,TYPE(Planungsübersicht!$E139)=1,NOT(Planungsübersicht!$F139="Umsetzung nicht möglich")), Planungsübersicht!G139," ")</f>
        <v xml:space="preserve"> </v>
      </c>
      <c r="G136" s="113" t="str">
        <f>IF(AND(Planungsübersicht!$E139&gt;1990,TYPE(Planungsübersicht!$E139)=1,NOT(Planungsübersicht!$F139="Umsetzung nicht möglich")), Planungsübersicht!H139," ")</f>
        <v xml:space="preserve"> </v>
      </c>
      <c r="H136" s="113" t="str">
        <f>IF(AND(Planungsübersicht!$E139&gt;1990,TYPE(Planungsübersicht!$E139)=1,NOT(Planungsübersicht!$F139="Umsetzung nicht möglich")), MAX(Planungsübersicht!I139:Z139)," ")</f>
        <v xml:space="preserve"> </v>
      </c>
    </row>
    <row r="137" spans="2:8">
      <c r="B137" s="113" t="str">
        <f>IF(AND(Planungsübersicht!$E141&gt;1990,TYPE(Planungsübersicht!$E141)=1,NOT(Planungsübersicht!$F141="Umsetzung nicht möglich")), Planungsübersicht!C141," ")</f>
        <v xml:space="preserve"> </v>
      </c>
      <c r="C137" s="113" t="str">
        <f>IF(AND(Planungsübersicht!$E141&gt;1990,TYPE(Planungsübersicht!$E141)=1,NOT(Planungsübersicht!$F141="Umsetzung nicht möglich")), Planungsübersicht!D141," ")</f>
        <v xml:space="preserve"> </v>
      </c>
      <c r="D137" s="113" t="str">
        <f>IF(AND(Planungsübersicht!$E141&gt;1990,TYPE(Planungsübersicht!$E141)=1,NOT(Planungsübersicht!$F141="Umsetzung nicht möglich")), Planungsübersicht!E141," ")</f>
        <v xml:space="preserve"> </v>
      </c>
      <c r="E137" s="113" t="str">
        <f>IF(AND(Planungsübersicht!$E141&gt;1990,TYPE(Planungsübersicht!$E141)=1,NOT(Planungsübersicht!$F141="Umsetzung nicht möglich")), Planungsübersicht!F141," ")</f>
        <v xml:space="preserve"> </v>
      </c>
      <c r="F137" s="113" t="str">
        <f>IF(AND(Planungsübersicht!$E141&gt;1990,TYPE(Planungsübersicht!$E141)=1,NOT(Planungsübersicht!$F141="Umsetzung nicht möglich")), Planungsübersicht!G141," ")</f>
        <v xml:space="preserve"> </v>
      </c>
      <c r="G137" s="113" t="str">
        <f>IF(AND(Planungsübersicht!$E141&gt;1990,TYPE(Planungsübersicht!$E141)=1,NOT(Planungsübersicht!$F141="Umsetzung nicht möglich")), Planungsübersicht!H141," ")</f>
        <v xml:space="preserve"> </v>
      </c>
      <c r="H137" s="113" t="str">
        <f>IF(AND(Planungsübersicht!$E141&gt;1990,TYPE(Planungsübersicht!$E141)=1,NOT(Planungsübersicht!$F141="Umsetzung nicht möglich")), MAX(Planungsübersicht!I141:Z141)," ")</f>
        <v xml:space="preserve"> </v>
      </c>
    </row>
    <row r="138" spans="2:8">
      <c r="B138" s="113" t="str">
        <f>IF(AND(Planungsübersicht!$E143&gt;1990,TYPE(Planungsübersicht!$E143)=1,NOT(Planungsübersicht!$F143="Umsetzung nicht möglich")), Planungsübersicht!C143," ")</f>
        <v xml:space="preserve"> </v>
      </c>
      <c r="C138" s="113" t="str">
        <f>IF(AND(Planungsübersicht!$E143&gt;1990,TYPE(Planungsübersicht!$E143)=1,NOT(Planungsübersicht!$F143="Umsetzung nicht möglich")), Planungsübersicht!D143," ")</f>
        <v xml:space="preserve"> </v>
      </c>
      <c r="D138" s="113" t="str">
        <f>IF(AND(Planungsübersicht!$E143&gt;1990,TYPE(Planungsübersicht!$E143)=1,NOT(Planungsübersicht!$F143="Umsetzung nicht möglich")), Planungsübersicht!E143," ")</f>
        <v xml:space="preserve"> </v>
      </c>
      <c r="E138" s="113" t="str">
        <f>IF(AND(Planungsübersicht!$E143&gt;1990,TYPE(Planungsübersicht!$E143)=1,NOT(Planungsübersicht!$F143="Umsetzung nicht möglich")), Planungsübersicht!F143," ")</f>
        <v xml:space="preserve"> </v>
      </c>
      <c r="F138" s="113" t="str">
        <f>IF(AND(Planungsübersicht!$E143&gt;1990,TYPE(Planungsübersicht!$E143)=1,NOT(Planungsübersicht!$F143="Umsetzung nicht möglich")), Planungsübersicht!G143," ")</f>
        <v xml:space="preserve"> </v>
      </c>
      <c r="G138" s="113" t="str">
        <f>IF(AND(Planungsübersicht!$E143&gt;1990,TYPE(Planungsübersicht!$E143)=1,NOT(Planungsübersicht!$F143="Umsetzung nicht möglich")), Planungsübersicht!H143," ")</f>
        <v xml:space="preserve"> </v>
      </c>
      <c r="H138" s="113" t="str">
        <f>IF(AND(Planungsübersicht!$E143&gt;1990,TYPE(Planungsübersicht!$E143)=1,NOT(Planungsübersicht!$F143="Umsetzung nicht möglich")), MAX(Planungsübersicht!I143:Z143)," ")</f>
        <v xml:space="preserve"> </v>
      </c>
    </row>
    <row r="139" spans="2:8">
      <c r="B139" s="113" t="str">
        <f>IF(AND(Planungsübersicht!$E144&gt;1990,TYPE(Planungsübersicht!$E144)=1,NOT(Planungsübersicht!$F144="Umsetzung nicht möglich")),Planungsübersicht!C144," ")</f>
        <v xml:space="preserve"> </v>
      </c>
      <c r="C139" s="113" t="str">
        <f>IF(AND(Planungsübersicht!$E144&gt;1990,TYPE(Planungsübersicht!$E144)=1,NOT(Planungsübersicht!$F144="Umsetzung nicht möglich")),Planungsübersicht!D144," ")</f>
        <v xml:space="preserve"> </v>
      </c>
      <c r="D139" s="113" t="str">
        <f>IF(AND(Planungsübersicht!$E144&gt;1990,TYPE(Planungsübersicht!$E144)=1,NOT(Planungsübersicht!$F144="Umsetzung nicht möglich")),Planungsübersicht!E144," ")</f>
        <v xml:space="preserve"> </v>
      </c>
      <c r="E139" s="113" t="str">
        <f>IF(AND(Planungsübersicht!$E144&gt;1990,TYPE(Planungsübersicht!$E144)=1,NOT(Planungsübersicht!$F144="Umsetzung nicht möglich")),Planungsübersicht!F144," ")</f>
        <v xml:space="preserve"> </v>
      </c>
      <c r="F139" s="113" t="str">
        <f>IF(AND(Planungsübersicht!$E144&gt;1990,TYPE(Planungsübersicht!$E144)=1,NOT(Planungsübersicht!$F144="Umsetzung nicht möglich")),Planungsübersicht!G144," ")</f>
        <v xml:space="preserve"> </v>
      </c>
      <c r="G139" s="113" t="str">
        <f>IF(AND(Planungsübersicht!$E144&gt;1990,TYPE(Planungsübersicht!$E144)=1,NOT(Planungsübersicht!$F144="Umsetzung nicht möglich")),Planungsübersicht!H144," ")</f>
        <v xml:space="preserve"> </v>
      </c>
      <c r="H139" s="113" t="str">
        <f>IF(AND(Planungsübersicht!$E144&gt;1990,TYPE(Planungsübersicht!$E144)=1,NOT(Planungsübersicht!$F144="Umsetzung nicht möglich")),MAX(Planungsübersicht!I144:Z144)," ")</f>
        <v xml:space="preserve"> </v>
      </c>
    </row>
    <row r="140" spans="2:8">
      <c r="B140" s="113" t="str">
        <f>IF(AND(Planungsübersicht!$E145&gt;1990,TYPE(Planungsübersicht!$E145)=1,NOT(Planungsübersicht!$F145="Umsetzung nicht möglich")),Planungsübersicht!C145," ")</f>
        <v xml:space="preserve"> </v>
      </c>
      <c r="C140" s="113" t="str">
        <f>IF(AND(Planungsübersicht!$E145&gt;1990,TYPE(Planungsübersicht!$E145)=1,NOT(Planungsübersicht!$F145="Umsetzung nicht möglich")),Planungsübersicht!D145," ")</f>
        <v xml:space="preserve"> </v>
      </c>
      <c r="D140" s="113" t="str">
        <f>IF(AND(Planungsübersicht!$E145&gt;1990,TYPE(Planungsübersicht!$E145)=1,NOT(Planungsübersicht!$F145="Umsetzung nicht möglich")),Planungsübersicht!E145," ")</f>
        <v xml:space="preserve"> </v>
      </c>
      <c r="E140" s="113" t="str">
        <f>IF(AND(Planungsübersicht!$E145&gt;1990,TYPE(Planungsübersicht!$E145)=1,NOT(Planungsübersicht!$F145="Umsetzung nicht möglich")),Planungsübersicht!F145," ")</f>
        <v xml:space="preserve"> </v>
      </c>
      <c r="F140" s="113" t="str">
        <f>IF(AND(Planungsübersicht!$E145&gt;1990,TYPE(Planungsübersicht!$E145)=1,NOT(Planungsübersicht!$F145="Umsetzung nicht möglich")),Planungsübersicht!G145," ")</f>
        <v xml:space="preserve"> </v>
      </c>
      <c r="G140" s="113" t="str">
        <f>IF(AND(Planungsübersicht!$E145&gt;1990,TYPE(Planungsübersicht!$E145)=1,NOT(Planungsübersicht!$F145="Umsetzung nicht möglich")),Planungsübersicht!H145," ")</f>
        <v xml:space="preserve"> </v>
      </c>
      <c r="H140" s="113" t="str">
        <f>IF(AND(Planungsübersicht!$E145&gt;1990,TYPE(Planungsübersicht!$E145)=1,NOT(Planungsübersicht!$F145="Umsetzung nicht möglich")),MAX(Planungsübersicht!I145:Z145)," ")</f>
        <v xml:space="preserve"> </v>
      </c>
    </row>
    <row r="141" spans="2:8">
      <c r="B141" s="113" t="str">
        <f>IF(AND(Planungsübersicht!$E147&gt;1990,TYPE(Planungsübersicht!$E147)=1,NOT(Planungsübersicht!$F147="Umsetzung nicht möglich")), Planungsübersicht!C147," ")</f>
        <v xml:space="preserve"> </v>
      </c>
      <c r="C141" s="113" t="str">
        <f>IF(AND(Planungsübersicht!$E147&gt;1990,TYPE(Planungsübersicht!$E147)=1,NOT(Planungsübersicht!$F147="Umsetzung nicht möglich")), Planungsübersicht!D147," ")</f>
        <v xml:space="preserve"> </v>
      </c>
      <c r="D141" s="113" t="str">
        <f>IF(AND(Planungsübersicht!$E147&gt;1990,TYPE(Planungsübersicht!$E147)=1,NOT(Planungsübersicht!$F147="Umsetzung nicht möglich")), Planungsübersicht!E147," ")</f>
        <v xml:space="preserve"> </v>
      </c>
      <c r="E141" s="113" t="str">
        <f>IF(AND(Planungsübersicht!$E147&gt;1990,TYPE(Planungsübersicht!$E147)=1,NOT(Planungsübersicht!$F147="Umsetzung nicht möglich")), Planungsübersicht!F147," ")</f>
        <v xml:space="preserve"> </v>
      </c>
      <c r="F141" s="113" t="str">
        <f>IF(AND(Planungsübersicht!$E147&gt;1990,TYPE(Planungsübersicht!$E147)=1,NOT(Planungsübersicht!$F147="Umsetzung nicht möglich")), Planungsübersicht!G147," ")</f>
        <v xml:space="preserve"> </v>
      </c>
      <c r="G141" s="113" t="str">
        <f>IF(AND(Planungsübersicht!$E147&gt;1990,TYPE(Planungsübersicht!$E147)=1,NOT(Planungsübersicht!$F147="Umsetzung nicht möglich")), Planungsübersicht!H147," ")</f>
        <v xml:space="preserve"> </v>
      </c>
      <c r="H141" s="113" t="str">
        <f>IF(AND(Planungsübersicht!$E147&gt;1990,TYPE(Planungsübersicht!$E147)=1,NOT(Planungsübersicht!$F147="Umsetzung nicht möglich")), MAX(Planungsübersicht!I147:Z147)," ")</f>
        <v xml:space="preserve"> </v>
      </c>
    </row>
    <row r="142" spans="2:8">
      <c r="B142" s="113" t="str">
        <f>IF(AND(Planungsübersicht!$E149&gt;1990,TYPE(Planungsübersicht!$E149)=1,NOT(Planungsübersicht!$F149="Umsetzung nicht möglich")), Planungsübersicht!C149," ")</f>
        <v xml:space="preserve"> </v>
      </c>
      <c r="C142" s="113" t="str">
        <f>IF(AND(Planungsübersicht!$E149&gt;1990,TYPE(Planungsübersicht!$E149)=1,NOT(Planungsübersicht!$F149="Umsetzung nicht möglich")), Planungsübersicht!D149," ")</f>
        <v xml:space="preserve"> </v>
      </c>
      <c r="D142" s="113" t="str">
        <f>IF(AND(Planungsübersicht!$E149&gt;1990,TYPE(Planungsübersicht!$E149)=1,NOT(Planungsübersicht!$F149="Umsetzung nicht möglich")), Planungsübersicht!E149," ")</f>
        <v xml:space="preserve"> </v>
      </c>
      <c r="E142" s="113" t="str">
        <f>IF(AND(Planungsübersicht!$E149&gt;1990,TYPE(Planungsübersicht!$E149)=1,NOT(Planungsübersicht!$F149="Umsetzung nicht möglich")), Planungsübersicht!F149," ")</f>
        <v xml:space="preserve"> </v>
      </c>
      <c r="F142" s="113" t="str">
        <f>IF(AND(Planungsübersicht!$E149&gt;1990,TYPE(Planungsübersicht!$E149)=1,NOT(Planungsübersicht!$F149="Umsetzung nicht möglich")), Planungsübersicht!G149," ")</f>
        <v xml:space="preserve"> </v>
      </c>
      <c r="G142" s="113" t="str">
        <f>IF(AND(Planungsübersicht!$E149&gt;1990,TYPE(Planungsübersicht!$E149)=1,NOT(Planungsübersicht!$F149="Umsetzung nicht möglich")), Planungsübersicht!H149," ")</f>
        <v xml:space="preserve"> </v>
      </c>
      <c r="H142" s="113" t="str">
        <f>IF(AND(Planungsübersicht!$E149&gt;1990,TYPE(Planungsübersicht!$E149)=1,NOT(Planungsübersicht!$F149="Umsetzung nicht möglich")), MAX(Planungsübersicht!I149:Z149)," ")</f>
        <v xml:space="preserve"> </v>
      </c>
    </row>
    <row r="143" spans="2:8">
      <c r="B143" s="113" t="str">
        <f>IF(AND(Planungsübersicht!$E151&gt;1990,TYPE(Planungsübersicht!$E151)=1,NOT(Planungsübersicht!$F151="Umsetzung nicht möglich")),Planungsübersicht!C151," ")</f>
        <v xml:space="preserve"> </v>
      </c>
      <c r="C143" s="113" t="str">
        <f>IF(AND(Planungsübersicht!$E151&gt;1990,TYPE(Planungsübersicht!$E151)=1,NOT(Planungsübersicht!$F151="Umsetzung nicht möglich")),Planungsübersicht!D151," ")</f>
        <v xml:space="preserve"> </v>
      </c>
      <c r="D143" s="113" t="str">
        <f>IF(AND(Planungsübersicht!$E151&gt;1990,TYPE(Planungsübersicht!$E151)=1,NOT(Planungsübersicht!$F151="Umsetzung nicht möglich")),Planungsübersicht!E151," ")</f>
        <v xml:space="preserve"> </v>
      </c>
      <c r="E143" s="113" t="str">
        <f>IF(AND(Planungsübersicht!$E151&gt;1990,TYPE(Planungsübersicht!$E151)=1,NOT(Planungsübersicht!$F151="Umsetzung nicht möglich")),Planungsübersicht!F151," ")</f>
        <v xml:space="preserve"> </v>
      </c>
      <c r="F143" s="113" t="str">
        <f>IF(AND(Planungsübersicht!$E151&gt;1990,TYPE(Planungsübersicht!$E151)=1,NOT(Planungsübersicht!$F151="Umsetzung nicht möglich")),Planungsübersicht!G151," ")</f>
        <v xml:space="preserve"> </v>
      </c>
      <c r="G143" s="113" t="str">
        <f>IF(AND(Planungsübersicht!$E151&gt;1990,TYPE(Planungsübersicht!$E151)=1,NOT(Planungsübersicht!$F151="Umsetzung nicht möglich")),Planungsübersicht!H151," ")</f>
        <v xml:space="preserve"> </v>
      </c>
      <c r="H143" s="113" t="str">
        <f>IF(AND(Planungsübersicht!$E151&gt;1990,TYPE(Planungsübersicht!$E151)=1,NOT(Planungsübersicht!$F151="Umsetzung nicht möglich")),MAX(Planungsübersicht!I151:Z151)," ")</f>
        <v xml:space="preserve"> </v>
      </c>
    </row>
    <row r="144" spans="2:8">
      <c r="B144" s="113" t="str">
        <f>IF(AND(Planungsübersicht!$E152&gt;1990,TYPE(Planungsübersicht!$E152)=1,NOT(Planungsübersicht!$F152="Umsetzung nicht möglich")),Planungsübersicht!C152," ")</f>
        <v xml:space="preserve"> </v>
      </c>
      <c r="C144" s="113" t="str">
        <f>IF(AND(Planungsübersicht!$E152&gt;1990,TYPE(Planungsübersicht!$E152)=1,NOT(Planungsübersicht!$F152="Umsetzung nicht möglich")),Planungsübersicht!D152," ")</f>
        <v xml:space="preserve"> </v>
      </c>
      <c r="D144" s="113" t="str">
        <f>IF(AND(Planungsübersicht!$E152&gt;1990,TYPE(Planungsübersicht!$E152)=1,NOT(Planungsübersicht!$F152="Umsetzung nicht möglich")),Planungsübersicht!E152," ")</f>
        <v xml:space="preserve"> </v>
      </c>
      <c r="E144" s="113" t="str">
        <f>IF(AND(Planungsübersicht!$E152&gt;1990,TYPE(Planungsübersicht!$E152)=1,NOT(Planungsübersicht!$F152="Umsetzung nicht möglich")),Planungsübersicht!F152," ")</f>
        <v xml:space="preserve"> </v>
      </c>
      <c r="F144" s="113" t="str">
        <f>IF(AND(Planungsübersicht!$E152&gt;1990,TYPE(Planungsübersicht!$E152)=1,NOT(Planungsübersicht!$F152="Umsetzung nicht möglich")),Planungsübersicht!G152," ")</f>
        <v xml:space="preserve"> </v>
      </c>
      <c r="G144" s="113" t="str">
        <f>IF(AND(Planungsübersicht!$E152&gt;1990,TYPE(Planungsübersicht!$E152)=1,NOT(Planungsübersicht!$F152="Umsetzung nicht möglich")),Planungsübersicht!H152," ")</f>
        <v xml:space="preserve"> </v>
      </c>
      <c r="H144" s="113" t="str">
        <f>IF(AND(Planungsübersicht!$E152&gt;1990,TYPE(Planungsübersicht!$E152)=1,NOT(Planungsübersicht!$F152="Umsetzung nicht möglich")),MAX(Planungsübersicht!I152:Z152)," ")</f>
        <v xml:space="preserve"> </v>
      </c>
    </row>
    <row r="145" spans="2:8">
      <c r="B145" s="113" t="str">
        <f>IF(AND(Planungsübersicht!$E153&gt;1990,TYPE(Planungsübersicht!$E153)=1,NOT(Planungsübersicht!$F153="Umsetzung nicht möglich")),Planungsübersicht!C153," ")</f>
        <v xml:space="preserve"> </v>
      </c>
      <c r="C145" s="113" t="str">
        <f>IF(AND(Planungsübersicht!$E153&gt;1990,TYPE(Planungsübersicht!$E153)=1,NOT(Planungsübersicht!$F153="Umsetzung nicht möglich")),Planungsübersicht!D153," ")</f>
        <v xml:space="preserve"> </v>
      </c>
      <c r="D145" s="113" t="str">
        <f>IF(AND(Planungsübersicht!$E153&gt;1990,TYPE(Planungsübersicht!$E153)=1,NOT(Planungsübersicht!$F153="Umsetzung nicht möglich")),Planungsübersicht!E153," ")</f>
        <v xml:space="preserve"> </v>
      </c>
      <c r="E145" s="113" t="str">
        <f>IF(AND(Planungsübersicht!$E153&gt;1990,TYPE(Planungsübersicht!$E153)=1,NOT(Planungsübersicht!$F153="Umsetzung nicht möglich")),Planungsübersicht!F153," ")</f>
        <v xml:space="preserve"> </v>
      </c>
      <c r="F145" s="113" t="str">
        <f>IF(AND(Planungsübersicht!$E153&gt;1990,TYPE(Planungsübersicht!$E153)=1,NOT(Planungsübersicht!$F153="Umsetzung nicht möglich")),Planungsübersicht!G153," ")</f>
        <v xml:space="preserve"> </v>
      </c>
      <c r="G145" s="113" t="str">
        <f>IF(AND(Planungsübersicht!$E153&gt;1990,TYPE(Planungsübersicht!$E153)=1,NOT(Planungsübersicht!$F153="Umsetzung nicht möglich")),Planungsübersicht!H153," ")</f>
        <v xml:space="preserve"> </v>
      </c>
      <c r="H145" s="113" t="str">
        <f>IF(AND(Planungsübersicht!$E153&gt;1990,TYPE(Planungsübersicht!$E153)=1,NOT(Planungsübersicht!$F153="Umsetzung nicht möglich")),MAX(Planungsübersicht!I153:Z153)," ")</f>
        <v xml:space="preserve"> </v>
      </c>
    </row>
    <row r="146" spans="2:8">
      <c r="B146" s="113" t="str">
        <f>IF(AND(Planungsübersicht!$E155&gt;1990,TYPE(Planungsübersicht!$E155)=1,NOT(Planungsübersicht!$F155="Umsetzung nicht möglich")), Planungsübersicht!C155," ")</f>
        <v xml:space="preserve"> </v>
      </c>
      <c r="C146" s="113" t="str">
        <f>IF(AND(Planungsübersicht!$E155&gt;1990,TYPE(Planungsübersicht!$E155)=1,NOT(Planungsübersicht!$F155="Umsetzung nicht möglich")), Planungsübersicht!D155," ")</f>
        <v xml:space="preserve"> </v>
      </c>
      <c r="D146" s="113" t="str">
        <f>IF(AND(Planungsübersicht!$E155&gt;1990,TYPE(Planungsübersicht!$E155)=1,NOT(Planungsübersicht!$F155="Umsetzung nicht möglich")), Planungsübersicht!E155," ")</f>
        <v xml:space="preserve"> </v>
      </c>
      <c r="E146" s="113" t="str">
        <f>IF(AND(Planungsübersicht!$E155&gt;1990,TYPE(Planungsübersicht!$E155)=1,NOT(Planungsübersicht!$F155="Umsetzung nicht möglich")), Planungsübersicht!F155," ")</f>
        <v xml:space="preserve"> </v>
      </c>
      <c r="F146" s="113" t="str">
        <f>IF(AND(Planungsübersicht!$E155&gt;1990,TYPE(Planungsübersicht!$E155)=1,NOT(Planungsübersicht!$F155="Umsetzung nicht möglich")), Planungsübersicht!G155," ")</f>
        <v xml:space="preserve"> </v>
      </c>
      <c r="G146" s="113" t="str">
        <f>IF(AND(Planungsübersicht!$E155&gt;1990,TYPE(Planungsübersicht!$E155)=1,NOT(Planungsübersicht!$F155="Umsetzung nicht möglich")), Planungsübersicht!H155," ")</f>
        <v xml:space="preserve"> </v>
      </c>
      <c r="H146" s="113" t="str">
        <f>IF(AND(Planungsübersicht!$E155&gt;1990,TYPE(Planungsübersicht!$E155)=1,NOT(Planungsübersicht!$F155="Umsetzung nicht möglich")), MAX(Planungsübersicht!I155:Z155)," ")</f>
        <v xml:space="preserve"> </v>
      </c>
    </row>
    <row r="147" spans="2:8">
      <c r="B147" s="113" t="str">
        <f>IF(AND(Planungsübersicht!$E156&gt;1990,TYPE(Planungsübersicht!$E156)=1,NOT(Planungsübersicht!$F156="Umsetzung nicht möglich")),Planungsübersicht!C156," ")</f>
        <v xml:space="preserve"> </v>
      </c>
      <c r="C147" s="113" t="str">
        <f>IF(AND(Planungsübersicht!$E156&gt;1990,TYPE(Planungsübersicht!$E156)=1,NOT(Planungsübersicht!$F156="Umsetzung nicht möglich")),Planungsübersicht!D156," ")</f>
        <v xml:space="preserve"> </v>
      </c>
      <c r="D147" s="113" t="str">
        <f>IF(AND(Planungsübersicht!$E156&gt;1990,TYPE(Planungsübersicht!$E156)=1,NOT(Planungsübersicht!$F156="Umsetzung nicht möglich")),Planungsübersicht!E156," ")</f>
        <v xml:space="preserve"> </v>
      </c>
      <c r="E147" s="113" t="str">
        <f>IF(AND(Planungsübersicht!$E156&gt;1990,TYPE(Planungsübersicht!$E156)=1,NOT(Planungsübersicht!$F156="Umsetzung nicht möglich")),Planungsübersicht!F156," ")</f>
        <v xml:space="preserve"> </v>
      </c>
      <c r="F147" s="113" t="str">
        <f>IF(AND(Planungsübersicht!$E156&gt;1990,TYPE(Planungsübersicht!$E156)=1,NOT(Planungsübersicht!$F156="Umsetzung nicht möglich")),Planungsübersicht!G156," ")</f>
        <v xml:space="preserve"> </v>
      </c>
      <c r="G147" s="113" t="str">
        <f>IF(AND(Planungsübersicht!$E156&gt;1990,TYPE(Planungsübersicht!$E156)=1,NOT(Planungsübersicht!$F156="Umsetzung nicht möglich")),Planungsübersicht!H156," ")</f>
        <v xml:space="preserve"> </v>
      </c>
      <c r="H147" s="113" t="str">
        <f>IF(AND(Planungsübersicht!$E156&gt;1990,TYPE(Planungsübersicht!$E156)=1,NOT(Planungsübersicht!$F156="Umsetzung nicht möglich")),MAX(Planungsübersicht!I156:Z156)," ")</f>
        <v xml:space="preserve"> </v>
      </c>
    </row>
    <row r="148" spans="2:8">
      <c r="B148" s="113" t="str">
        <f>IF(AND(Planungsübersicht!$E157&gt;1990,TYPE(Planungsübersicht!$E157)=1,NOT(Planungsübersicht!$F157="Umsetzung nicht möglich")),Planungsübersicht!C157," ")</f>
        <v xml:space="preserve"> </v>
      </c>
      <c r="C148" s="113" t="str">
        <f>IF(AND(Planungsübersicht!$E157&gt;1990,TYPE(Planungsübersicht!$E157)=1,NOT(Planungsübersicht!$F157="Umsetzung nicht möglich")),Planungsübersicht!D157," ")</f>
        <v xml:space="preserve"> </v>
      </c>
      <c r="D148" s="113" t="str">
        <f>IF(AND(Planungsübersicht!$E157&gt;1990,TYPE(Planungsübersicht!$E157)=1,NOT(Planungsübersicht!$F157="Umsetzung nicht möglich")),Planungsübersicht!E157," ")</f>
        <v xml:space="preserve"> </v>
      </c>
      <c r="E148" s="113" t="str">
        <f>IF(AND(Planungsübersicht!$E157&gt;1990,TYPE(Planungsübersicht!$E157)=1,NOT(Planungsübersicht!$F157="Umsetzung nicht möglich")),Planungsübersicht!F157," ")</f>
        <v xml:space="preserve"> </v>
      </c>
      <c r="F148" s="113" t="str">
        <f>IF(AND(Planungsübersicht!$E157&gt;1990,TYPE(Planungsübersicht!$E157)=1,NOT(Planungsübersicht!$F157="Umsetzung nicht möglich")),Planungsübersicht!G157," ")</f>
        <v xml:space="preserve"> </v>
      </c>
      <c r="G148" s="113" t="str">
        <f>IF(AND(Planungsübersicht!$E157&gt;1990,TYPE(Planungsübersicht!$E157)=1,NOT(Planungsübersicht!$F157="Umsetzung nicht möglich")),Planungsübersicht!H157," ")</f>
        <v xml:space="preserve"> </v>
      </c>
      <c r="H148" s="113" t="str">
        <f>IF(AND(Planungsübersicht!$E157&gt;1990,TYPE(Planungsübersicht!$E157)=1,NOT(Planungsübersicht!$F157="Umsetzung nicht möglich")),MAX(Planungsübersicht!I157:Z157)," ")</f>
        <v xml:space="preserve"> </v>
      </c>
    </row>
    <row r="149" spans="2:8">
      <c r="B149" s="113" t="str">
        <f>IF(AND(Planungsübersicht!$E159&gt;1990,TYPE(Planungsübersicht!$E159)=1,NOT(Planungsübersicht!$F159="Umsetzung nicht möglich")), Planungsübersicht!C159," ")</f>
        <v xml:space="preserve"> </v>
      </c>
      <c r="C149" s="113" t="str">
        <f>IF(AND(Planungsübersicht!$E159&gt;1990,TYPE(Planungsübersicht!$E159)=1,NOT(Planungsübersicht!$F159="Umsetzung nicht möglich")), Planungsübersicht!D159," ")</f>
        <v xml:space="preserve"> </v>
      </c>
      <c r="D149" s="113" t="str">
        <f>IF(AND(Planungsübersicht!$E159&gt;1990,TYPE(Planungsübersicht!$E159)=1,NOT(Planungsübersicht!$F159="Umsetzung nicht möglich")), Planungsübersicht!E159," ")</f>
        <v xml:space="preserve"> </v>
      </c>
      <c r="E149" s="113" t="str">
        <f>IF(AND(Planungsübersicht!$E159&gt;1990,TYPE(Planungsübersicht!$E159)=1,NOT(Planungsübersicht!$F159="Umsetzung nicht möglich")), Planungsübersicht!F159," ")</f>
        <v xml:space="preserve"> </v>
      </c>
      <c r="F149" s="113" t="str">
        <f>IF(AND(Planungsübersicht!$E159&gt;1990,TYPE(Planungsübersicht!$E159)=1,NOT(Planungsübersicht!$F159="Umsetzung nicht möglich")), Planungsübersicht!G159," ")</f>
        <v xml:space="preserve"> </v>
      </c>
      <c r="G149" s="113" t="str">
        <f>IF(AND(Planungsübersicht!$E159&gt;1990,TYPE(Planungsübersicht!$E159)=1,NOT(Planungsübersicht!$F159="Umsetzung nicht möglich")), Planungsübersicht!H159," ")</f>
        <v xml:space="preserve"> </v>
      </c>
      <c r="H149" s="113" t="str">
        <f>IF(AND(Planungsübersicht!$E159&gt;1990,TYPE(Planungsübersicht!$E159)=1,NOT(Planungsübersicht!$F159="Umsetzung nicht möglich")), MAX(Planungsübersicht!I159:Z159)," ")</f>
        <v xml:space="preserve"> </v>
      </c>
    </row>
    <row r="150" spans="2:8">
      <c r="B150" s="113" t="str">
        <f>IF(AND(Planungsübersicht!$E160&gt;1990,TYPE(Planungsübersicht!$E160)=1,NOT(Planungsübersicht!$F160="Umsetzung nicht möglich")),Planungsübersicht!C160," ")</f>
        <v xml:space="preserve"> </v>
      </c>
      <c r="C150" s="113" t="str">
        <f>IF(AND(Planungsübersicht!$E160&gt;1990,TYPE(Planungsübersicht!$E160)=1,NOT(Planungsübersicht!$F160="Umsetzung nicht möglich")),Planungsübersicht!D160," ")</f>
        <v xml:space="preserve"> </v>
      </c>
      <c r="D150" s="113" t="str">
        <f>IF(AND(Planungsübersicht!$E160&gt;1990,TYPE(Planungsübersicht!$E160)=1,NOT(Planungsübersicht!$F160="Umsetzung nicht möglich")),Planungsübersicht!E160," ")</f>
        <v xml:space="preserve"> </v>
      </c>
      <c r="E150" s="113" t="str">
        <f>IF(AND(Planungsübersicht!$E160&gt;1990,TYPE(Planungsübersicht!$E160)=1,NOT(Planungsübersicht!$F160="Umsetzung nicht möglich")),Planungsübersicht!F160," ")</f>
        <v xml:space="preserve"> </v>
      </c>
      <c r="F150" s="113" t="str">
        <f>IF(AND(Planungsübersicht!$E160&gt;1990,TYPE(Planungsübersicht!$E160)=1,NOT(Planungsübersicht!$F160="Umsetzung nicht möglich")),Planungsübersicht!G160," ")</f>
        <v xml:space="preserve"> </v>
      </c>
      <c r="G150" s="113" t="str">
        <f>IF(AND(Planungsübersicht!$E160&gt;1990,TYPE(Planungsübersicht!$E160)=1,NOT(Planungsübersicht!$F160="Umsetzung nicht möglich")),Planungsübersicht!H160," ")</f>
        <v xml:space="preserve"> </v>
      </c>
      <c r="H150" s="113" t="str">
        <f>IF(AND(Planungsübersicht!$E160&gt;1990,TYPE(Planungsübersicht!$E160)=1,NOT(Planungsübersicht!$F160="Umsetzung nicht möglich")),MAX(Planungsübersicht!I160:Z160)," ")</f>
        <v xml:space="preserve"> </v>
      </c>
    </row>
    <row r="151" spans="2:8">
      <c r="B151" s="113" t="str">
        <f>IF(AND(Planungsübersicht!$E161&gt;1990,TYPE(Planungsübersicht!$E161)=1,NOT(Planungsübersicht!$F161="Umsetzung nicht möglich")),Planungsübersicht!C161," ")</f>
        <v xml:space="preserve"> </v>
      </c>
      <c r="C151" s="113" t="str">
        <f>IF(AND(Planungsübersicht!$E161&gt;1990,TYPE(Planungsübersicht!$E161)=1,NOT(Planungsübersicht!$F161="Umsetzung nicht möglich")),Planungsübersicht!D161," ")</f>
        <v xml:space="preserve"> </v>
      </c>
      <c r="D151" s="113" t="str">
        <f>IF(AND(Planungsübersicht!$E161&gt;1990,TYPE(Planungsübersicht!$E161)=1,NOT(Planungsübersicht!$F161="Umsetzung nicht möglich")),Planungsübersicht!E161," ")</f>
        <v xml:space="preserve"> </v>
      </c>
      <c r="E151" s="113" t="str">
        <f>IF(AND(Planungsübersicht!$E161&gt;1990,TYPE(Planungsübersicht!$E161)=1,NOT(Planungsübersicht!$F161="Umsetzung nicht möglich")),Planungsübersicht!F161," ")</f>
        <v xml:space="preserve"> </v>
      </c>
      <c r="F151" s="113" t="str">
        <f>IF(AND(Planungsübersicht!$E161&gt;1990,TYPE(Planungsübersicht!$E161)=1,NOT(Planungsübersicht!$F161="Umsetzung nicht möglich")),Planungsübersicht!G161," ")</f>
        <v xml:space="preserve"> </v>
      </c>
      <c r="G151" s="113" t="str">
        <f>IF(AND(Planungsübersicht!$E161&gt;1990,TYPE(Planungsübersicht!$E161)=1,NOT(Planungsübersicht!$F161="Umsetzung nicht möglich")),Planungsübersicht!H161," ")</f>
        <v xml:space="preserve"> </v>
      </c>
      <c r="H151" s="113" t="str">
        <f>IF(AND(Planungsübersicht!$E161&gt;1990,TYPE(Planungsübersicht!$E161)=1,NOT(Planungsübersicht!$F161="Umsetzung nicht möglich")),MAX(Planungsübersicht!I161:Z161)," ")</f>
        <v xml:space="preserve"> </v>
      </c>
    </row>
    <row r="152" spans="2:8">
      <c r="B152" s="113" t="str">
        <f>IF(AND(Planungsübersicht!$E163&gt;1990,TYPE(Planungsübersicht!$E163)=1,NOT(Planungsübersicht!$F163="Umsetzung nicht möglich")), Planungsübersicht!C163," ")</f>
        <v xml:space="preserve"> </v>
      </c>
      <c r="C152" s="113" t="str">
        <f>IF(AND(Planungsübersicht!$E163&gt;1990,TYPE(Planungsübersicht!$E163)=1,NOT(Planungsübersicht!$F163="Umsetzung nicht möglich")), Planungsübersicht!D163," ")</f>
        <v xml:space="preserve"> </v>
      </c>
      <c r="D152" s="113" t="str">
        <f>IF(AND(Planungsübersicht!$E163&gt;1990,TYPE(Planungsübersicht!$E163)=1,NOT(Planungsübersicht!$F163="Umsetzung nicht möglich")), Planungsübersicht!E163," ")</f>
        <v xml:space="preserve"> </v>
      </c>
      <c r="E152" s="113" t="str">
        <f>IF(AND(Planungsübersicht!$E163&gt;1990,TYPE(Planungsübersicht!$E163)=1,NOT(Planungsübersicht!$F163="Umsetzung nicht möglich")), Planungsübersicht!F163," ")</f>
        <v xml:space="preserve"> </v>
      </c>
      <c r="F152" s="113" t="str">
        <f>IF(AND(Planungsübersicht!$E163&gt;1990,TYPE(Planungsübersicht!$E163)=1,NOT(Planungsübersicht!$F163="Umsetzung nicht möglich")), Planungsübersicht!G163," ")</f>
        <v xml:space="preserve"> </v>
      </c>
      <c r="G152" s="113" t="str">
        <f>IF(AND(Planungsübersicht!$E163&gt;1990,TYPE(Planungsübersicht!$E163)=1,NOT(Planungsübersicht!$F163="Umsetzung nicht möglich")), Planungsübersicht!H163," ")</f>
        <v xml:space="preserve"> </v>
      </c>
      <c r="H152" s="113" t="str">
        <f>IF(AND(Planungsübersicht!$E163&gt;1990,TYPE(Planungsübersicht!$E163)=1,NOT(Planungsübersicht!$F163="Umsetzung nicht möglich")), MAX(Planungsübersicht!I163:Z163)," ")</f>
        <v xml:space="preserve"> </v>
      </c>
    </row>
    <row r="153" spans="2:8">
      <c r="B153" s="113" t="str">
        <f>IF(AND(Planungsübersicht!$E164&gt;1990,TYPE(Planungsübersicht!$E164)=1,NOT(Planungsübersicht!$F164="Umsetzung nicht möglich")),Planungsübersicht!C164," ")</f>
        <v xml:space="preserve"> </v>
      </c>
      <c r="C153" s="113" t="str">
        <f>IF(AND(Planungsübersicht!$E164&gt;1990,TYPE(Planungsübersicht!$E164)=1,NOT(Planungsübersicht!$F164="Umsetzung nicht möglich")),Planungsübersicht!D164," ")</f>
        <v xml:space="preserve"> </v>
      </c>
      <c r="D153" s="113" t="str">
        <f>IF(AND(Planungsübersicht!$E164&gt;1990,TYPE(Planungsübersicht!$E164)=1,NOT(Planungsübersicht!$F164="Umsetzung nicht möglich")),Planungsübersicht!E164," ")</f>
        <v xml:space="preserve"> </v>
      </c>
      <c r="E153" s="113" t="str">
        <f>IF(AND(Planungsübersicht!$E164&gt;1990,TYPE(Planungsübersicht!$E164)=1,NOT(Planungsübersicht!$F164="Umsetzung nicht möglich")),Planungsübersicht!F164," ")</f>
        <v xml:space="preserve"> </v>
      </c>
      <c r="F153" s="113" t="str">
        <f>IF(AND(Planungsübersicht!$E164&gt;1990,TYPE(Planungsübersicht!$E164)=1,NOT(Planungsübersicht!$F164="Umsetzung nicht möglich")),Planungsübersicht!G164," ")</f>
        <v xml:space="preserve"> </v>
      </c>
      <c r="G153" s="113" t="str">
        <f>IF(AND(Planungsübersicht!$E164&gt;1990,TYPE(Planungsübersicht!$E164)=1,NOT(Planungsübersicht!$F164="Umsetzung nicht möglich")),Planungsübersicht!H164," ")</f>
        <v xml:space="preserve"> </v>
      </c>
      <c r="H153" s="113" t="str">
        <f>IF(AND(Planungsübersicht!$E164&gt;1990,TYPE(Planungsübersicht!$E164)=1,NOT(Planungsübersicht!$F164="Umsetzung nicht möglich")),MAX(Planungsübersicht!I164:Z164)," ")</f>
        <v xml:space="preserve"> </v>
      </c>
    </row>
    <row r="154" spans="2:8">
      <c r="B154" s="113" t="str">
        <f>IF(AND(Planungsübersicht!$E165&gt;1990,TYPE(Planungsübersicht!$E165)=1,NOT(Planungsübersicht!$F165="Umsetzung nicht möglich")),Planungsübersicht!C165," ")</f>
        <v xml:space="preserve"> </v>
      </c>
      <c r="C154" s="113" t="str">
        <f>IF(AND(Planungsübersicht!$E165&gt;1990,TYPE(Planungsübersicht!$E165)=1,NOT(Planungsübersicht!$F165="Umsetzung nicht möglich")),Planungsübersicht!D165," ")</f>
        <v xml:space="preserve"> </v>
      </c>
      <c r="D154" s="113" t="str">
        <f>IF(AND(Planungsübersicht!$E165&gt;1990,TYPE(Planungsübersicht!$E165)=1,NOT(Planungsübersicht!$F165="Umsetzung nicht möglich")),Planungsübersicht!E165," ")</f>
        <v xml:space="preserve"> </v>
      </c>
      <c r="E154" s="113" t="str">
        <f>IF(AND(Planungsübersicht!$E165&gt;1990,TYPE(Planungsübersicht!$E165)=1,NOT(Planungsübersicht!$F165="Umsetzung nicht möglich")),Planungsübersicht!F165," ")</f>
        <v xml:space="preserve"> </v>
      </c>
      <c r="F154" s="113" t="str">
        <f>IF(AND(Planungsübersicht!$E165&gt;1990,TYPE(Planungsübersicht!$E165)=1,NOT(Planungsübersicht!$F165="Umsetzung nicht möglich")),Planungsübersicht!G165," ")</f>
        <v xml:space="preserve"> </v>
      </c>
      <c r="G154" s="113" t="str">
        <f>IF(AND(Planungsübersicht!$E165&gt;1990,TYPE(Planungsübersicht!$E165)=1,NOT(Planungsübersicht!$F165="Umsetzung nicht möglich")),Planungsübersicht!H165," ")</f>
        <v xml:space="preserve"> </v>
      </c>
      <c r="H154" s="113" t="str">
        <f>IF(AND(Planungsübersicht!$E165&gt;1990,TYPE(Planungsübersicht!$E165)=1,NOT(Planungsübersicht!$F165="Umsetzung nicht möglich")),MAX(Planungsübersicht!I165:Z165)," ")</f>
        <v xml:space="preserve"> </v>
      </c>
    </row>
    <row r="155" spans="2:8">
      <c r="B155" s="113" t="str">
        <f>IF(AND(Planungsübersicht!$E167&gt;1990,TYPE(Planungsübersicht!$E167)=1,NOT(Planungsübersicht!$F167="Umsetzung nicht möglich")), Planungsübersicht!C167," ")</f>
        <v xml:space="preserve"> </v>
      </c>
      <c r="C155" s="113" t="str">
        <f>IF(AND(Planungsübersicht!$E167&gt;1990,TYPE(Planungsübersicht!$E167)=1,NOT(Planungsübersicht!$F167="Umsetzung nicht möglich")), Planungsübersicht!D167," ")</f>
        <v xml:space="preserve"> </v>
      </c>
      <c r="D155" s="113" t="str">
        <f>IF(AND(Planungsübersicht!$E167&gt;1990,TYPE(Planungsübersicht!$E167)=1,NOT(Planungsübersicht!$F167="Umsetzung nicht möglich")), Planungsübersicht!E167," ")</f>
        <v xml:space="preserve"> </v>
      </c>
      <c r="E155" s="113" t="str">
        <f>IF(AND(Planungsübersicht!$E167&gt;1990,TYPE(Planungsübersicht!$E167)=1,NOT(Planungsübersicht!$F167="Umsetzung nicht möglich")), Planungsübersicht!F167," ")</f>
        <v xml:space="preserve"> </v>
      </c>
      <c r="F155" s="113" t="str">
        <f>IF(AND(Planungsübersicht!$E167&gt;1990,TYPE(Planungsübersicht!$E167)=1,NOT(Planungsübersicht!$F167="Umsetzung nicht möglich")), Planungsübersicht!G167," ")</f>
        <v xml:space="preserve"> </v>
      </c>
      <c r="G155" s="113" t="str">
        <f>IF(AND(Planungsübersicht!$E167&gt;1990,TYPE(Planungsübersicht!$E167)=1,NOT(Planungsübersicht!$F167="Umsetzung nicht möglich")), Planungsübersicht!H167," ")</f>
        <v xml:space="preserve"> </v>
      </c>
      <c r="H155" s="113" t="str">
        <f>IF(AND(Planungsübersicht!$E167&gt;1990,TYPE(Planungsübersicht!$E167)=1,NOT(Planungsübersicht!$F167="Umsetzung nicht möglich")), MAX(Planungsübersicht!I167:Z167)," ")</f>
        <v xml:space="preserve"> </v>
      </c>
    </row>
    <row r="156" spans="2:8">
      <c r="B156" s="113" t="str">
        <f>IF(AND(Planungsübersicht!$E169&gt;1990,TYPE(Planungsübersicht!$E169)=1,NOT(Planungsübersicht!$F169="Umsetzung nicht möglich")), Planungsübersicht!C169," ")</f>
        <v xml:space="preserve"> </v>
      </c>
      <c r="C156" s="113" t="str">
        <f>IF(AND(Planungsübersicht!$E169&gt;1990,TYPE(Planungsübersicht!$E169)=1,NOT(Planungsübersicht!$F169="Umsetzung nicht möglich")), Planungsübersicht!D169," ")</f>
        <v xml:space="preserve"> </v>
      </c>
      <c r="D156" s="113" t="str">
        <f>IF(AND(Planungsübersicht!$E169&gt;1990,TYPE(Planungsübersicht!$E169)=1,NOT(Planungsübersicht!$F169="Umsetzung nicht möglich")), Planungsübersicht!E169," ")</f>
        <v xml:space="preserve"> </v>
      </c>
      <c r="E156" s="113" t="str">
        <f>IF(AND(Planungsübersicht!$E169&gt;1990,TYPE(Planungsübersicht!$E169)=1,NOT(Planungsübersicht!$F169="Umsetzung nicht möglich")), Planungsübersicht!F169," ")</f>
        <v xml:space="preserve"> </v>
      </c>
      <c r="F156" s="113" t="str">
        <f>IF(AND(Planungsübersicht!$E169&gt;1990,TYPE(Planungsübersicht!$E169)=1,NOT(Planungsübersicht!$F169="Umsetzung nicht möglich")), Planungsübersicht!G169," ")</f>
        <v xml:space="preserve"> </v>
      </c>
      <c r="G156" s="113" t="str">
        <f>IF(AND(Planungsübersicht!$E169&gt;1990,TYPE(Planungsübersicht!$E169)=1,NOT(Planungsübersicht!$F169="Umsetzung nicht möglich")), Planungsübersicht!H169," ")</f>
        <v xml:space="preserve"> </v>
      </c>
      <c r="H156" s="113" t="str">
        <f>IF(AND(Planungsübersicht!$E169&gt;1990,TYPE(Planungsübersicht!$E169)=1,NOT(Planungsübersicht!$F169="Umsetzung nicht möglich")), MAX(Planungsübersicht!I169:Z169)," ")</f>
        <v xml:space="preserve"> </v>
      </c>
    </row>
    <row r="157" spans="2:8">
      <c r="B157" s="113" t="str">
        <f>IF(AND(Planungsübersicht!$E171&gt;1990,TYPE(Planungsübersicht!$E171)=1,NOT(Planungsübersicht!$F171="Umsetzung nicht möglich")), Planungsübersicht!C171," ")</f>
        <v xml:space="preserve"> </v>
      </c>
      <c r="C157" s="113" t="str">
        <f>IF(AND(Planungsübersicht!$E171&gt;1990,TYPE(Planungsübersicht!$E171)=1,NOT(Planungsübersicht!$F171="Umsetzung nicht möglich")), Planungsübersicht!D171," ")</f>
        <v xml:space="preserve"> </v>
      </c>
      <c r="D157" s="113" t="str">
        <f>IF(AND(Planungsübersicht!$E171&gt;1990,TYPE(Planungsübersicht!$E171)=1,NOT(Planungsübersicht!$F171="Umsetzung nicht möglich")), Planungsübersicht!E171," ")</f>
        <v xml:space="preserve"> </v>
      </c>
      <c r="E157" s="113" t="str">
        <f>IF(AND(Planungsübersicht!$E171&gt;1990,TYPE(Planungsübersicht!$E171)=1,NOT(Planungsübersicht!$F171="Umsetzung nicht möglich")), Planungsübersicht!F171," ")</f>
        <v xml:space="preserve"> </v>
      </c>
      <c r="F157" s="113" t="str">
        <f>IF(AND(Planungsübersicht!$E171&gt;1990,TYPE(Planungsübersicht!$E171)=1,NOT(Planungsübersicht!$F171="Umsetzung nicht möglich")), Planungsübersicht!G171," ")</f>
        <v xml:space="preserve"> </v>
      </c>
      <c r="G157" s="113" t="str">
        <f>IF(AND(Planungsübersicht!$E171&gt;1990,TYPE(Planungsübersicht!$E171)=1,NOT(Planungsübersicht!$F171="Umsetzung nicht möglich")), Planungsübersicht!H171," ")</f>
        <v xml:space="preserve"> </v>
      </c>
      <c r="H157" s="113" t="str">
        <f>IF(AND(Planungsübersicht!$E171&gt;1990,TYPE(Planungsübersicht!$E171)=1,NOT(Planungsübersicht!$F171="Umsetzung nicht möglich")), MAX(Planungsübersicht!I171:Z171)," ")</f>
        <v xml:space="preserve"> </v>
      </c>
    </row>
    <row r="158" spans="2:8">
      <c r="B158" s="113" t="str">
        <f>IF(AND(Planungsübersicht!$E173&gt;1990,TYPE(Planungsübersicht!$E173)=1,NOT(Planungsübersicht!$F173="Umsetzung nicht möglich")), Planungsübersicht!C173," ")</f>
        <v xml:space="preserve"> </v>
      </c>
      <c r="C158" s="113" t="str">
        <f>IF(AND(Planungsübersicht!$E173&gt;1990,TYPE(Planungsübersicht!$E173)=1,NOT(Planungsübersicht!$F173="Umsetzung nicht möglich")), Planungsübersicht!D173," ")</f>
        <v xml:space="preserve"> </v>
      </c>
      <c r="D158" s="113" t="str">
        <f>IF(AND(Planungsübersicht!$E173&gt;1990,TYPE(Planungsübersicht!$E173)=1,NOT(Planungsübersicht!$F173="Umsetzung nicht möglich")), Planungsübersicht!E173," ")</f>
        <v xml:space="preserve"> </v>
      </c>
      <c r="E158" s="113" t="str">
        <f>IF(AND(Planungsübersicht!$E173&gt;1990,TYPE(Planungsübersicht!$E173)=1,NOT(Planungsübersicht!$F173="Umsetzung nicht möglich")), Planungsübersicht!F173," ")</f>
        <v xml:space="preserve"> </v>
      </c>
      <c r="F158" s="113" t="str">
        <f>IF(AND(Planungsübersicht!$E173&gt;1990,TYPE(Planungsübersicht!$E173)=1,NOT(Planungsübersicht!$F173="Umsetzung nicht möglich")), Planungsübersicht!G173," ")</f>
        <v xml:space="preserve"> </v>
      </c>
      <c r="G158" s="113" t="str">
        <f>IF(AND(Planungsübersicht!$E173&gt;1990,TYPE(Planungsübersicht!$E173)=1,NOT(Planungsübersicht!$F173="Umsetzung nicht möglich")), Planungsübersicht!H173," ")</f>
        <v xml:space="preserve"> </v>
      </c>
      <c r="H158" s="113" t="str">
        <f>IF(AND(Planungsübersicht!$E173&gt;1990,TYPE(Planungsübersicht!$E173)=1,NOT(Planungsübersicht!$F173="Umsetzung nicht möglich")), MAX(Planungsübersicht!I173:Z173)," ")</f>
        <v xml:space="preserve"> </v>
      </c>
    </row>
    <row r="159" spans="2:8">
      <c r="B159" s="113" t="str">
        <f>IF(AND(Planungsübersicht!$E175&gt;1990,TYPE(Planungsübersicht!$E175)=1,NOT(Planungsübersicht!$F175="Umsetzung nicht möglich")), Planungsübersicht!C175," ")</f>
        <v xml:space="preserve"> </v>
      </c>
      <c r="C159" s="113" t="str">
        <f>IF(AND(Planungsübersicht!$E175&gt;1990,TYPE(Planungsübersicht!$E175)=1,NOT(Planungsübersicht!$F175="Umsetzung nicht möglich")), Planungsübersicht!D175," ")</f>
        <v xml:space="preserve"> </v>
      </c>
      <c r="D159" s="113" t="str">
        <f>IF(AND(Planungsübersicht!$E175&gt;1990,TYPE(Planungsübersicht!$E175)=1,NOT(Planungsübersicht!$F175="Umsetzung nicht möglich")), Planungsübersicht!E175," ")</f>
        <v xml:space="preserve"> </v>
      </c>
      <c r="E159" s="113" t="str">
        <f>IF(AND(Planungsübersicht!$E175&gt;1990,TYPE(Planungsübersicht!$E175)=1,NOT(Planungsübersicht!$F175="Umsetzung nicht möglich")), Planungsübersicht!F175," ")</f>
        <v xml:space="preserve"> </v>
      </c>
      <c r="F159" s="113" t="str">
        <f>IF(AND(Planungsübersicht!$E175&gt;1990,TYPE(Planungsübersicht!$E175)=1,NOT(Planungsübersicht!$F175="Umsetzung nicht möglich")), Planungsübersicht!G175," ")</f>
        <v xml:space="preserve"> </v>
      </c>
      <c r="G159" s="113" t="str">
        <f>IF(AND(Planungsübersicht!$E175&gt;1990,TYPE(Planungsübersicht!$E175)=1,NOT(Planungsübersicht!$F175="Umsetzung nicht möglich")), Planungsübersicht!H175," ")</f>
        <v xml:space="preserve"> </v>
      </c>
      <c r="H159" s="113" t="str">
        <f>IF(AND(Planungsübersicht!$E175&gt;1990,TYPE(Planungsübersicht!$E175)=1,NOT(Planungsübersicht!$F175="Umsetzung nicht möglich")), MAX(Planungsübersicht!I175:Z175)," ")</f>
        <v xml:space="preserve"> </v>
      </c>
    </row>
    <row r="160" spans="2:8">
      <c r="B160" s="113" t="str">
        <f>IF(AND(Planungsübersicht!$E177&gt;1990,TYPE(Planungsübersicht!$E177)=1,NOT(Planungsübersicht!$F177="Umsetzung nicht möglich")), Planungsübersicht!C177," ")</f>
        <v xml:space="preserve"> </v>
      </c>
      <c r="C160" s="113" t="str">
        <f>IF(AND(Planungsübersicht!$E177&gt;1990,TYPE(Planungsübersicht!$E177)=1,NOT(Planungsübersicht!$F177="Umsetzung nicht möglich")), Planungsübersicht!D177," ")</f>
        <v xml:space="preserve"> </v>
      </c>
      <c r="D160" s="113" t="str">
        <f>IF(AND(Planungsübersicht!$E177&gt;1990,TYPE(Planungsübersicht!$E177)=1,NOT(Planungsübersicht!$F177="Umsetzung nicht möglich")), Planungsübersicht!E177," ")</f>
        <v xml:space="preserve"> </v>
      </c>
      <c r="E160" s="113" t="str">
        <f>IF(AND(Planungsübersicht!$E177&gt;1990,TYPE(Planungsübersicht!$E177)=1,NOT(Planungsübersicht!$F177="Umsetzung nicht möglich")), Planungsübersicht!F177," ")</f>
        <v xml:space="preserve"> </v>
      </c>
      <c r="F160" s="113" t="str">
        <f>IF(AND(Planungsübersicht!$E177&gt;1990,TYPE(Planungsübersicht!$E177)=1,NOT(Planungsübersicht!$F177="Umsetzung nicht möglich")), Planungsübersicht!G177," ")</f>
        <v xml:space="preserve"> </v>
      </c>
      <c r="G160" s="113" t="str">
        <f>IF(AND(Planungsübersicht!$E177&gt;1990,TYPE(Planungsübersicht!$E177)=1,NOT(Planungsübersicht!$F177="Umsetzung nicht möglich")), Planungsübersicht!H177," ")</f>
        <v xml:space="preserve"> </v>
      </c>
      <c r="H160" s="113" t="str">
        <f>IF(AND(Planungsübersicht!$E177&gt;1990,TYPE(Planungsübersicht!$E177)=1,NOT(Planungsübersicht!$F177="Umsetzung nicht möglich")), MAX(Planungsübersicht!I177:Z177)," ")</f>
        <v xml:space="preserve"> </v>
      </c>
    </row>
    <row r="161" spans="2:8">
      <c r="B161" s="113" t="str">
        <f>IF(AND(Planungsübersicht!$E179&gt;1990,TYPE(Planungsübersicht!$E179)=1,NOT(Planungsübersicht!$F179="Umsetzung nicht möglich")), Planungsübersicht!C179," ")</f>
        <v xml:space="preserve"> </v>
      </c>
      <c r="C161" s="113" t="str">
        <f>IF(AND(Planungsübersicht!$E179&gt;1990,TYPE(Planungsübersicht!$E179)=1,NOT(Planungsübersicht!$F179="Umsetzung nicht möglich")), Planungsübersicht!D179," ")</f>
        <v xml:space="preserve"> </v>
      </c>
      <c r="D161" s="113" t="str">
        <f>IF(AND(Planungsübersicht!$E179&gt;1990,TYPE(Planungsübersicht!$E179)=1,NOT(Planungsübersicht!$F179="Umsetzung nicht möglich")), Planungsübersicht!E179," ")</f>
        <v xml:space="preserve"> </v>
      </c>
      <c r="E161" s="113" t="str">
        <f>IF(AND(Planungsübersicht!$E179&gt;1990,TYPE(Planungsübersicht!$E179)=1,NOT(Planungsübersicht!$F179="Umsetzung nicht möglich")), Planungsübersicht!F179," ")</f>
        <v xml:space="preserve"> </v>
      </c>
      <c r="F161" s="113" t="str">
        <f>IF(AND(Planungsübersicht!$E179&gt;1990,TYPE(Planungsübersicht!$E179)=1,NOT(Planungsübersicht!$F179="Umsetzung nicht möglich")), Planungsübersicht!G179," ")</f>
        <v xml:space="preserve"> </v>
      </c>
      <c r="G161" s="113" t="str">
        <f>IF(AND(Planungsübersicht!$E179&gt;1990,TYPE(Planungsübersicht!$E179)=1,NOT(Planungsübersicht!$F179="Umsetzung nicht möglich")), Planungsübersicht!H179," ")</f>
        <v xml:space="preserve"> </v>
      </c>
      <c r="H161" s="113" t="str">
        <f>IF(AND(Planungsübersicht!$E179&gt;1990,TYPE(Planungsübersicht!$E179)=1,NOT(Planungsübersicht!$F179="Umsetzung nicht möglich")), MAX(Planungsübersicht!I179:Z179)," ")</f>
        <v xml:space="preserve"> </v>
      </c>
    </row>
    <row r="162" spans="2:8">
      <c r="B162" s="113" t="str">
        <f>IF(AND(Planungsübersicht!$E181&gt;1990,TYPE(Planungsübersicht!$E181)=1,NOT(Planungsübersicht!$F181="Umsetzung nicht möglich")), Planungsübersicht!C181," ")</f>
        <v xml:space="preserve"> </v>
      </c>
      <c r="C162" s="113" t="str">
        <f>IF(AND(Planungsübersicht!$E181&gt;1990,TYPE(Planungsübersicht!$E181)=1,NOT(Planungsübersicht!$F181="Umsetzung nicht möglich")), Planungsübersicht!D181," ")</f>
        <v xml:space="preserve"> </v>
      </c>
      <c r="D162" s="113" t="str">
        <f>IF(AND(Planungsübersicht!$E181&gt;1990,TYPE(Planungsübersicht!$E181)=1,NOT(Planungsübersicht!$F181="Umsetzung nicht möglich")), Planungsübersicht!E181," ")</f>
        <v xml:space="preserve"> </v>
      </c>
      <c r="E162" s="113" t="str">
        <f>IF(AND(Planungsübersicht!$E181&gt;1990,TYPE(Planungsübersicht!$E181)=1,NOT(Planungsübersicht!$F181="Umsetzung nicht möglich")), Planungsübersicht!F181," ")</f>
        <v xml:space="preserve"> </v>
      </c>
      <c r="F162" s="113" t="str">
        <f>IF(AND(Planungsübersicht!$E181&gt;1990,TYPE(Planungsübersicht!$E181)=1,NOT(Planungsübersicht!$F181="Umsetzung nicht möglich")), Planungsübersicht!G181," ")</f>
        <v xml:space="preserve"> </v>
      </c>
      <c r="G162" s="113" t="str">
        <f>IF(AND(Planungsübersicht!$E181&gt;1990,TYPE(Planungsübersicht!$E181)=1,NOT(Planungsübersicht!$F181="Umsetzung nicht möglich")), Planungsübersicht!H181," ")</f>
        <v xml:space="preserve"> </v>
      </c>
      <c r="H162" s="113" t="str">
        <f>IF(AND(Planungsübersicht!$E181&gt;1990,TYPE(Planungsübersicht!$E181)=1,NOT(Planungsübersicht!$F181="Umsetzung nicht möglich")), MAX(Planungsübersicht!I181:Z181)," ")</f>
        <v xml:space="preserve"> </v>
      </c>
    </row>
    <row r="163" spans="2:8">
      <c r="B163" s="113" t="str">
        <f>IF(AND(Planungsübersicht!$E183&gt;1990,TYPE(Planungsübersicht!$E183)=1,NOT(Planungsübersicht!$F183="Umsetzung nicht möglich")), Planungsübersicht!C183," ")</f>
        <v xml:space="preserve"> </v>
      </c>
      <c r="C163" s="113" t="str">
        <f>IF(AND(Planungsübersicht!$E183&gt;1990,TYPE(Planungsübersicht!$E183)=1,NOT(Planungsübersicht!$F183="Umsetzung nicht möglich")), Planungsübersicht!D183," ")</f>
        <v xml:space="preserve"> </v>
      </c>
      <c r="D163" s="113" t="str">
        <f>IF(AND(Planungsübersicht!$E183&gt;1990,TYPE(Planungsübersicht!$E183)=1,NOT(Planungsübersicht!$F183="Umsetzung nicht möglich")), Planungsübersicht!E183," ")</f>
        <v xml:space="preserve"> </v>
      </c>
      <c r="E163" s="113" t="str">
        <f>IF(AND(Planungsübersicht!$E183&gt;1990,TYPE(Planungsübersicht!$E183)=1,NOT(Planungsübersicht!$F183="Umsetzung nicht möglich")), Planungsübersicht!F183," ")</f>
        <v xml:space="preserve"> </v>
      </c>
      <c r="F163" s="113" t="str">
        <f>IF(AND(Planungsübersicht!$E183&gt;1990,TYPE(Planungsübersicht!$E183)=1,NOT(Planungsübersicht!$F183="Umsetzung nicht möglich")), Planungsübersicht!G183," ")</f>
        <v xml:space="preserve"> </v>
      </c>
      <c r="G163" s="113" t="str">
        <f>IF(AND(Planungsübersicht!$E183&gt;1990,TYPE(Planungsübersicht!$E183)=1,NOT(Planungsübersicht!$F183="Umsetzung nicht möglich")), Planungsübersicht!H183," ")</f>
        <v xml:space="preserve"> </v>
      </c>
      <c r="H163" s="113" t="str">
        <f>IF(AND(Planungsübersicht!$E183&gt;1990,TYPE(Planungsübersicht!$E183)=1,NOT(Planungsübersicht!$F183="Umsetzung nicht möglich")), MAX(Planungsübersicht!I183:Z183)," ")</f>
        <v xml:space="preserve"> </v>
      </c>
    </row>
    <row r="164" spans="2:8">
      <c r="B164" s="113" t="str">
        <f>IF(AND(Planungsübersicht!$E193&gt;1990,TYPE(Planungsübersicht!$E193)=1,NOT(Planungsübersicht!$F193="Umsetzung nicht möglich")), Planungsübersicht!C193," ")</f>
        <v xml:space="preserve"> </v>
      </c>
      <c r="C164" s="113" t="str">
        <f>IF(AND(Planungsübersicht!$E193&gt;1990,TYPE(Planungsübersicht!$E193)=1,NOT(Planungsübersicht!$F193="Umsetzung nicht möglich")), Planungsübersicht!D193," ")</f>
        <v xml:space="preserve"> </v>
      </c>
      <c r="D164" s="113" t="str">
        <f>IF(AND(Planungsübersicht!$E193&gt;1990,TYPE(Planungsübersicht!$E193)=1,NOT(Planungsübersicht!$F193="Umsetzung nicht möglich")), Planungsübersicht!E193," ")</f>
        <v xml:space="preserve"> </v>
      </c>
      <c r="E164" s="113" t="str">
        <f>IF(AND(Planungsübersicht!$E193&gt;1990,TYPE(Planungsübersicht!$E193)=1,NOT(Planungsübersicht!$F193="Umsetzung nicht möglich")), Planungsübersicht!F193," ")</f>
        <v xml:space="preserve"> </v>
      </c>
      <c r="F164" s="113" t="str">
        <f>IF(AND(Planungsübersicht!$E193&gt;1990,TYPE(Planungsübersicht!$E193)=1,NOT(Planungsübersicht!$F193="Umsetzung nicht möglich")), Planungsübersicht!G193," ")</f>
        <v xml:space="preserve"> </v>
      </c>
      <c r="G164" s="113" t="str">
        <f>IF(AND(Planungsübersicht!$E193&gt;1990,TYPE(Planungsübersicht!$E193)=1,NOT(Planungsübersicht!$F193="Umsetzung nicht möglich")), Planungsübersicht!H193," ")</f>
        <v xml:space="preserve"> </v>
      </c>
      <c r="H164" s="113" t="str">
        <f>IF(AND(Planungsübersicht!$E193&gt;1990,TYPE(Planungsübersicht!$E193)=1,NOT(Planungsübersicht!$F193="Umsetzung nicht möglich")), MAX(Planungsübersicht!I193:Z193)," ")</f>
        <v xml:space="preserve"> </v>
      </c>
    </row>
    <row r="165" spans="2:8">
      <c r="B165" s="113" t="str">
        <f>IF(AND(Planungsübersicht!$E195&gt;1990,TYPE(Planungsübersicht!$E195)=1,NOT(Planungsübersicht!$F195="Umsetzung nicht möglich")), Planungsübersicht!C195," ")</f>
        <v xml:space="preserve"> </v>
      </c>
      <c r="C165" s="113" t="str">
        <f>IF(AND(Planungsübersicht!$E195&gt;1990,TYPE(Planungsübersicht!$E195)=1,NOT(Planungsübersicht!$F195="Umsetzung nicht möglich")), Planungsübersicht!D195," ")</f>
        <v xml:space="preserve"> </v>
      </c>
      <c r="D165" s="113" t="str">
        <f>IF(AND(Planungsübersicht!$E195&gt;1990,TYPE(Planungsübersicht!$E195)=1,NOT(Planungsübersicht!$F195="Umsetzung nicht möglich")), Planungsübersicht!E195," ")</f>
        <v xml:space="preserve"> </v>
      </c>
      <c r="E165" s="113" t="str">
        <f>IF(AND(Planungsübersicht!$E195&gt;1990,TYPE(Planungsübersicht!$E195)=1,NOT(Planungsübersicht!$F195="Umsetzung nicht möglich")), Planungsübersicht!F195," ")</f>
        <v xml:space="preserve"> </v>
      </c>
      <c r="F165" s="113" t="str">
        <f>IF(AND(Planungsübersicht!$E195&gt;1990,TYPE(Planungsübersicht!$E195)=1,NOT(Planungsübersicht!$F195="Umsetzung nicht möglich")), Planungsübersicht!G195," ")</f>
        <v xml:space="preserve"> </v>
      </c>
      <c r="G165" s="113" t="str">
        <f>IF(AND(Planungsübersicht!$E195&gt;1990,TYPE(Planungsübersicht!$E195)=1,NOT(Planungsübersicht!$F195="Umsetzung nicht möglich")), Planungsübersicht!H195," ")</f>
        <v xml:space="preserve"> </v>
      </c>
      <c r="H165" s="113" t="str">
        <f>IF(AND(Planungsübersicht!$E195&gt;1990,TYPE(Planungsübersicht!$E195)=1,NOT(Planungsübersicht!$F195="Umsetzung nicht möglich")), MAX(Planungsübersicht!I195:Z195)," ")</f>
        <v xml:space="preserve"> </v>
      </c>
    </row>
    <row r="166" spans="2:8">
      <c r="B166" s="113" t="str">
        <f>IF(AND(Planungsübersicht!$E197&gt;1990,TYPE(Planungsübersicht!$E197)=1,NOT(Planungsübersicht!$F197="Umsetzung nicht möglich")), Planungsübersicht!C197," ")</f>
        <v xml:space="preserve"> </v>
      </c>
      <c r="C166" s="113" t="str">
        <f>IF(AND(Planungsübersicht!$E197&gt;1990,TYPE(Planungsübersicht!$E197)=1,NOT(Planungsübersicht!$F197="Umsetzung nicht möglich")), Planungsübersicht!D197," ")</f>
        <v xml:space="preserve"> </v>
      </c>
      <c r="D166" s="113" t="str">
        <f>IF(AND(Planungsübersicht!$E197&gt;1990,TYPE(Planungsübersicht!$E197)=1,NOT(Planungsübersicht!$F197="Umsetzung nicht möglich")), Planungsübersicht!E197," ")</f>
        <v xml:space="preserve"> </v>
      </c>
      <c r="E166" s="113" t="str">
        <f>IF(AND(Planungsübersicht!$E197&gt;1990,TYPE(Planungsübersicht!$E197)=1,NOT(Planungsübersicht!$F197="Umsetzung nicht möglich")), Planungsübersicht!F197," ")</f>
        <v xml:space="preserve"> </v>
      </c>
      <c r="F166" s="113" t="str">
        <f>IF(AND(Planungsübersicht!$E197&gt;1990,TYPE(Planungsübersicht!$E197)=1,NOT(Planungsübersicht!$F197="Umsetzung nicht möglich")), Planungsübersicht!G197," ")</f>
        <v xml:space="preserve"> </v>
      </c>
      <c r="G166" s="113" t="str">
        <f>IF(AND(Planungsübersicht!$E197&gt;1990,TYPE(Planungsübersicht!$E197)=1,NOT(Planungsübersicht!$F197="Umsetzung nicht möglich")), Planungsübersicht!H197," ")</f>
        <v xml:space="preserve"> </v>
      </c>
      <c r="H166" s="113" t="str">
        <f>IF(AND(Planungsübersicht!$E197&gt;1990,TYPE(Planungsübersicht!$E197)=1,NOT(Planungsübersicht!$F197="Umsetzung nicht möglich")), MAX(Planungsübersicht!I197:Z197)," ")</f>
        <v xml:space="preserve"> </v>
      </c>
    </row>
    <row r="167" spans="2:8">
      <c r="B167" s="113" t="str">
        <f>IF(AND(Planungsübersicht!$E199&gt;1990,TYPE(Planungsübersicht!$E199)=1,NOT(Planungsübersicht!$F199="Umsetzung nicht möglich")), Planungsübersicht!C199," ")</f>
        <v xml:space="preserve"> </v>
      </c>
      <c r="C167" s="113" t="str">
        <f>IF(AND(Planungsübersicht!$E199&gt;1990,TYPE(Planungsübersicht!$E199)=1,NOT(Planungsübersicht!$F199="Umsetzung nicht möglich")), Planungsübersicht!D199," ")</f>
        <v xml:space="preserve"> </v>
      </c>
      <c r="D167" s="113" t="str">
        <f>IF(AND(Planungsübersicht!$E199&gt;1990,TYPE(Planungsübersicht!$E199)=1,NOT(Planungsübersicht!$F199="Umsetzung nicht möglich")), Planungsübersicht!E199," ")</f>
        <v xml:space="preserve"> </v>
      </c>
      <c r="E167" s="113" t="str">
        <f>IF(AND(Planungsübersicht!$E199&gt;1990,TYPE(Planungsübersicht!$E199)=1,NOT(Planungsübersicht!$F199="Umsetzung nicht möglich")), Planungsübersicht!F199," ")</f>
        <v xml:space="preserve"> </v>
      </c>
      <c r="F167" s="113" t="str">
        <f>IF(AND(Planungsübersicht!$E199&gt;1990,TYPE(Planungsübersicht!$E199)=1,NOT(Planungsübersicht!$F199="Umsetzung nicht möglich")), Planungsübersicht!G199," ")</f>
        <v xml:space="preserve"> </v>
      </c>
      <c r="G167" s="113" t="str">
        <f>IF(AND(Planungsübersicht!$E199&gt;1990,TYPE(Planungsübersicht!$E199)=1,NOT(Planungsübersicht!$F199="Umsetzung nicht möglich")), Planungsübersicht!H199," ")</f>
        <v xml:space="preserve"> </v>
      </c>
      <c r="H167" s="113" t="str">
        <f>IF(AND(Planungsübersicht!$E199&gt;1990,TYPE(Planungsübersicht!$E199)=1,NOT(Planungsübersicht!$F199="Umsetzung nicht möglich")), MAX(Planungsübersicht!I199:Z199)," ")</f>
        <v xml:space="preserve"> </v>
      </c>
    </row>
    <row r="168" spans="2:8">
      <c r="B168" s="113" t="str">
        <f>IF(AND(Planungsübersicht!$E200&gt;1990,TYPE(Planungsübersicht!$E200)=1,NOT(Planungsübersicht!$F200="Umsetzung nicht möglich")),Planungsübersicht!C200," ")</f>
        <v xml:space="preserve"> </v>
      </c>
      <c r="C168" s="113" t="str">
        <f>IF(AND(Planungsübersicht!$E200&gt;1990,TYPE(Planungsübersicht!$E200)=1,NOT(Planungsübersicht!$F200="Umsetzung nicht möglich")),Planungsübersicht!D200," ")</f>
        <v xml:space="preserve"> </v>
      </c>
      <c r="D168" s="113" t="str">
        <f>IF(AND(Planungsübersicht!$E200&gt;1990,TYPE(Planungsübersicht!$E200)=1,NOT(Planungsübersicht!$F200="Umsetzung nicht möglich")),Planungsübersicht!E200," ")</f>
        <v xml:space="preserve"> </v>
      </c>
      <c r="E168" s="113" t="str">
        <f>IF(AND(Planungsübersicht!$E200&gt;1990,TYPE(Planungsübersicht!$E200)=1,NOT(Planungsübersicht!$F200="Umsetzung nicht möglich")),Planungsübersicht!F200," ")</f>
        <v xml:space="preserve"> </v>
      </c>
      <c r="F168" s="113" t="str">
        <f>IF(AND(Planungsübersicht!$E200&gt;1990,TYPE(Planungsübersicht!$E200)=1,NOT(Planungsübersicht!$F200="Umsetzung nicht möglich")),Planungsübersicht!G200," ")</f>
        <v xml:space="preserve"> </v>
      </c>
      <c r="G168" s="113" t="str">
        <f>IF(AND(Planungsübersicht!$E200&gt;1990,TYPE(Planungsübersicht!$E200)=1,NOT(Planungsübersicht!$F200="Umsetzung nicht möglich")),Planungsübersicht!H200," ")</f>
        <v xml:space="preserve"> </v>
      </c>
      <c r="H168" s="113" t="str">
        <f>IF(AND(Planungsübersicht!$E200&gt;1990,TYPE(Planungsübersicht!$E200)=1,NOT(Planungsübersicht!$F200="Umsetzung nicht möglich")),MAX(Planungsübersicht!I200:Z200)," ")</f>
        <v xml:space="preserve"> </v>
      </c>
    </row>
    <row r="169" spans="2:8">
      <c r="B169" s="113" t="str">
        <f>IF(AND(Planungsübersicht!$E201&gt;1990,TYPE(Planungsübersicht!$E201)=1,NOT(Planungsübersicht!$F201="Umsetzung nicht möglich")),Planungsübersicht!C201," ")</f>
        <v xml:space="preserve"> </v>
      </c>
      <c r="C169" s="113" t="str">
        <f>IF(AND(Planungsübersicht!$E201&gt;1990,TYPE(Planungsübersicht!$E201)=1,NOT(Planungsübersicht!$F201="Umsetzung nicht möglich")),Planungsübersicht!D201," ")</f>
        <v xml:space="preserve"> </v>
      </c>
      <c r="D169" s="113" t="str">
        <f>IF(AND(Planungsübersicht!$E201&gt;1990,TYPE(Planungsübersicht!$E201)=1,NOT(Planungsübersicht!$F201="Umsetzung nicht möglich")),Planungsübersicht!E201," ")</f>
        <v xml:space="preserve"> </v>
      </c>
      <c r="E169" s="113" t="str">
        <f>IF(AND(Planungsübersicht!$E201&gt;1990,TYPE(Planungsübersicht!$E201)=1,NOT(Planungsübersicht!$F201="Umsetzung nicht möglich")),Planungsübersicht!F201," ")</f>
        <v xml:space="preserve"> </v>
      </c>
      <c r="F169" s="113" t="str">
        <f>IF(AND(Planungsübersicht!$E201&gt;1990,TYPE(Planungsübersicht!$E201)=1,NOT(Planungsübersicht!$F201="Umsetzung nicht möglich")),Planungsübersicht!G201," ")</f>
        <v xml:space="preserve"> </v>
      </c>
      <c r="G169" s="113" t="str">
        <f>IF(AND(Planungsübersicht!$E201&gt;1990,TYPE(Planungsübersicht!$E201)=1,NOT(Planungsübersicht!$F201="Umsetzung nicht möglich")),Planungsübersicht!H201," ")</f>
        <v xml:space="preserve"> </v>
      </c>
      <c r="H169" s="113" t="str">
        <f>IF(AND(Planungsübersicht!$E201&gt;1990,TYPE(Planungsübersicht!$E201)=1,NOT(Planungsübersicht!$F201="Umsetzung nicht möglich")),MAX(Planungsübersicht!I201:Z201)," ")</f>
        <v xml:space="preserve"> </v>
      </c>
    </row>
    <row r="170" spans="2:8">
      <c r="B170" s="113" t="str">
        <f>IF(AND(Planungsübersicht!$E202&gt;1990,TYPE(Planungsübersicht!$E202)=1,NOT(Planungsübersicht!$F202="Umsetzung nicht möglich")),Planungsübersicht!C202," ")</f>
        <v xml:space="preserve"> </v>
      </c>
      <c r="C170" s="113" t="str">
        <f>IF(AND(Planungsübersicht!$E202&gt;1990,TYPE(Planungsübersicht!$E202)=1,NOT(Planungsübersicht!$F202="Umsetzung nicht möglich")),Planungsübersicht!D202," ")</f>
        <v xml:space="preserve"> </v>
      </c>
      <c r="D170" s="113" t="str">
        <f>IF(AND(Planungsübersicht!$E202&gt;1990,TYPE(Planungsübersicht!$E202)=1,NOT(Planungsübersicht!$F202="Umsetzung nicht möglich")),Planungsübersicht!E202," ")</f>
        <v xml:space="preserve"> </v>
      </c>
      <c r="E170" s="113" t="str">
        <f>IF(AND(Planungsübersicht!$E202&gt;1990,TYPE(Planungsübersicht!$E202)=1,NOT(Planungsübersicht!$F202="Umsetzung nicht möglich")),Planungsübersicht!F202," ")</f>
        <v xml:space="preserve"> </v>
      </c>
      <c r="F170" s="113" t="str">
        <f>IF(AND(Planungsübersicht!$E202&gt;1990,TYPE(Planungsübersicht!$E202)=1,NOT(Planungsübersicht!$F202="Umsetzung nicht möglich")),Planungsübersicht!G202," ")</f>
        <v xml:space="preserve"> </v>
      </c>
      <c r="G170" s="113" t="str">
        <f>IF(AND(Planungsübersicht!$E202&gt;1990,TYPE(Planungsübersicht!$E202)=1,NOT(Planungsübersicht!$F202="Umsetzung nicht möglich")),Planungsübersicht!H202," ")</f>
        <v xml:space="preserve"> </v>
      </c>
      <c r="H170" s="113" t="str">
        <f>IF(AND(Planungsübersicht!$E202&gt;1990,TYPE(Planungsübersicht!$E202)=1,NOT(Planungsübersicht!$F202="Umsetzung nicht möglich")),MAX(Planungsübersicht!I202:Z202)," ")</f>
        <v xml:space="preserve"> </v>
      </c>
    </row>
    <row r="171" spans="2:8">
      <c r="B171" s="113" t="str">
        <f>IF(AND(Planungsübersicht!$E203&gt;1990,TYPE(Planungsübersicht!$E203)=1,NOT(Planungsübersicht!$F203="Umsetzung nicht möglich")),Planungsübersicht!C203," ")</f>
        <v xml:space="preserve"> </v>
      </c>
      <c r="C171" s="113" t="str">
        <f>IF(AND(Planungsübersicht!$E203&gt;1990,TYPE(Planungsübersicht!$E203)=1,NOT(Planungsübersicht!$F203="Umsetzung nicht möglich")),Planungsübersicht!D203," ")</f>
        <v xml:space="preserve"> </v>
      </c>
      <c r="D171" s="113" t="str">
        <f>IF(AND(Planungsübersicht!$E203&gt;1990,TYPE(Planungsübersicht!$E203)=1,NOT(Planungsübersicht!$F203="Umsetzung nicht möglich")),Planungsübersicht!E203," ")</f>
        <v xml:space="preserve"> </v>
      </c>
      <c r="E171" s="113" t="str">
        <f>IF(AND(Planungsübersicht!$E203&gt;1990,TYPE(Planungsübersicht!$E203)=1,NOT(Planungsübersicht!$F203="Umsetzung nicht möglich")),Planungsübersicht!F203," ")</f>
        <v xml:space="preserve"> </v>
      </c>
      <c r="F171" s="113" t="str">
        <f>IF(AND(Planungsübersicht!$E203&gt;1990,TYPE(Planungsübersicht!$E203)=1,NOT(Planungsübersicht!$F203="Umsetzung nicht möglich")),Planungsübersicht!G203," ")</f>
        <v xml:space="preserve"> </v>
      </c>
      <c r="G171" s="113" t="str">
        <f>IF(AND(Planungsübersicht!$E203&gt;1990,TYPE(Planungsübersicht!$E203)=1,NOT(Planungsübersicht!$F203="Umsetzung nicht möglich")),Planungsübersicht!H203," ")</f>
        <v xml:space="preserve"> </v>
      </c>
      <c r="H171" s="113" t="str">
        <f>IF(AND(Planungsübersicht!$E203&gt;1990,TYPE(Planungsübersicht!$E203)=1,NOT(Planungsübersicht!$F203="Umsetzung nicht möglich")),MAX(Planungsübersicht!I203:Z203)," ")</f>
        <v xml:space="preserve"> </v>
      </c>
    </row>
    <row r="172" spans="2:8">
      <c r="B172" s="113" t="str">
        <f>IF(AND(Planungsübersicht!$E204&gt;1990,TYPE(Planungsübersicht!$E204)=1,NOT(Planungsübersicht!$F204="Umsetzung nicht möglich")),Planungsübersicht!C204," ")</f>
        <v xml:space="preserve"> </v>
      </c>
      <c r="C172" s="113" t="str">
        <f>IF(AND(Planungsübersicht!$E204&gt;1990,TYPE(Planungsübersicht!$E204)=1,NOT(Planungsübersicht!$F204="Umsetzung nicht möglich")),Planungsübersicht!D204," ")</f>
        <v xml:space="preserve"> </v>
      </c>
      <c r="D172" s="113" t="str">
        <f>IF(AND(Planungsübersicht!$E204&gt;1990,TYPE(Planungsübersicht!$E204)=1,NOT(Planungsübersicht!$F204="Umsetzung nicht möglich")),Planungsübersicht!E204," ")</f>
        <v xml:space="preserve"> </v>
      </c>
      <c r="E172" s="113" t="str">
        <f>IF(AND(Planungsübersicht!$E204&gt;1990,TYPE(Planungsübersicht!$E204)=1,NOT(Planungsübersicht!$F204="Umsetzung nicht möglich")),Planungsübersicht!F204," ")</f>
        <v xml:space="preserve"> </v>
      </c>
      <c r="F172" s="113" t="str">
        <f>IF(AND(Planungsübersicht!$E204&gt;1990,TYPE(Planungsübersicht!$E204)=1,NOT(Planungsübersicht!$F204="Umsetzung nicht möglich")),Planungsübersicht!G204," ")</f>
        <v xml:space="preserve"> </v>
      </c>
      <c r="G172" s="113" t="str">
        <f>IF(AND(Planungsübersicht!$E204&gt;1990,TYPE(Planungsübersicht!$E204)=1,NOT(Planungsübersicht!$F204="Umsetzung nicht möglich")),Planungsübersicht!H204," ")</f>
        <v xml:space="preserve"> </v>
      </c>
      <c r="H172" s="113" t="str">
        <f>IF(AND(Planungsübersicht!$E204&gt;1990,TYPE(Planungsübersicht!$E204)=1,NOT(Planungsübersicht!$F204="Umsetzung nicht möglich")),MAX(Planungsübersicht!I204:Z204)," ")</f>
        <v xml:space="preserve"> </v>
      </c>
    </row>
    <row r="173" spans="2:8">
      <c r="B173" s="113" t="str">
        <f>IF(AND(Planungsübersicht!$E205&gt;1990,TYPE(Planungsübersicht!$E205)=1,NOT(Planungsübersicht!$F205="Umsetzung nicht möglich")),Planungsübersicht!C205," ")</f>
        <v xml:space="preserve"> </v>
      </c>
      <c r="C173" s="113" t="str">
        <f>IF(AND(Planungsübersicht!$E205&gt;1990,TYPE(Planungsübersicht!$E205)=1,NOT(Planungsübersicht!$F205="Umsetzung nicht möglich")),Planungsübersicht!D205," ")</f>
        <v xml:space="preserve"> </v>
      </c>
      <c r="D173" s="113" t="str">
        <f>IF(AND(Planungsübersicht!$E205&gt;1990,TYPE(Planungsübersicht!$E205)=1,NOT(Planungsübersicht!$F205="Umsetzung nicht möglich")),Planungsübersicht!E205," ")</f>
        <v xml:space="preserve"> </v>
      </c>
      <c r="E173" s="113" t="str">
        <f>IF(AND(Planungsübersicht!$E205&gt;1990,TYPE(Planungsübersicht!$E205)=1,NOT(Planungsübersicht!$F205="Umsetzung nicht möglich")),Planungsübersicht!F205," ")</f>
        <v xml:space="preserve"> </v>
      </c>
      <c r="F173" s="113" t="str">
        <f>IF(AND(Planungsübersicht!$E205&gt;1990,TYPE(Planungsübersicht!$E205)=1,NOT(Planungsübersicht!$F205="Umsetzung nicht möglich")),Planungsübersicht!G205," ")</f>
        <v xml:space="preserve"> </v>
      </c>
      <c r="G173" s="113" t="str">
        <f>IF(AND(Planungsübersicht!$E205&gt;1990,TYPE(Planungsübersicht!$E205)=1,NOT(Planungsübersicht!$F205="Umsetzung nicht möglich")),Planungsübersicht!H205," ")</f>
        <v xml:space="preserve"> </v>
      </c>
      <c r="H173" s="113" t="str">
        <f>IF(AND(Planungsübersicht!$E205&gt;1990,TYPE(Planungsübersicht!$E205)=1,NOT(Planungsübersicht!$F205="Umsetzung nicht möglich")),MAX(Planungsübersicht!I205:Z205)," ")</f>
        <v xml:space="preserve"> </v>
      </c>
    </row>
    <row r="174" spans="2:8">
      <c r="B174" s="113" t="str">
        <f>IF(AND(Planungsübersicht!$E207&gt;1990,TYPE(Planungsübersicht!$E207)=1,NOT(Planungsübersicht!$F207="Umsetzung nicht möglich")), Planungsübersicht!C207," ")</f>
        <v xml:space="preserve"> </v>
      </c>
      <c r="C174" s="113" t="str">
        <f>IF(AND(Planungsübersicht!$E207&gt;1990,TYPE(Planungsübersicht!$E207)=1,NOT(Planungsübersicht!$F207="Umsetzung nicht möglich")), Planungsübersicht!D207," ")</f>
        <v xml:space="preserve"> </v>
      </c>
      <c r="D174" s="113" t="str">
        <f>IF(AND(Planungsübersicht!$E207&gt;1990,TYPE(Planungsübersicht!$E207)=1,NOT(Planungsübersicht!$F207="Umsetzung nicht möglich")), Planungsübersicht!E207," ")</f>
        <v xml:space="preserve"> </v>
      </c>
      <c r="E174" s="113" t="str">
        <f>IF(AND(Planungsübersicht!$E207&gt;1990,TYPE(Planungsübersicht!$E207)=1,NOT(Planungsübersicht!$F207="Umsetzung nicht möglich")), Planungsübersicht!F207," ")</f>
        <v xml:space="preserve"> </v>
      </c>
      <c r="F174" s="113" t="str">
        <f>IF(AND(Planungsübersicht!$E207&gt;1990,TYPE(Planungsübersicht!$E207)=1,NOT(Planungsübersicht!$F207="Umsetzung nicht möglich")), Planungsübersicht!G207," ")</f>
        <v xml:space="preserve"> </v>
      </c>
      <c r="G174" s="113" t="str">
        <f>IF(AND(Planungsübersicht!$E207&gt;1990,TYPE(Planungsübersicht!$E207)=1,NOT(Planungsübersicht!$F207="Umsetzung nicht möglich")), Planungsübersicht!H207," ")</f>
        <v xml:space="preserve"> </v>
      </c>
      <c r="H174" s="113" t="str">
        <f>IF(AND(Planungsübersicht!$E207&gt;1990,TYPE(Planungsübersicht!$E207)=1,NOT(Planungsübersicht!$F207="Umsetzung nicht möglich")), MAX(Planungsübersicht!I207:Z207)," ")</f>
        <v xml:space="preserve"> </v>
      </c>
    </row>
    <row r="175" spans="2:8">
      <c r="B175" s="113" t="str">
        <f>IF(AND(Planungsübersicht!$E209&gt;1990,TYPE(Planungsübersicht!$E209)=1,NOT(Planungsübersicht!$F209="Umsetzung nicht möglich")), Planungsübersicht!C209," ")</f>
        <v xml:space="preserve"> </v>
      </c>
      <c r="C175" s="113" t="str">
        <f>IF(AND(Planungsübersicht!$E209&gt;1990,TYPE(Planungsübersicht!$E209)=1,NOT(Planungsübersicht!$F209="Umsetzung nicht möglich")), Planungsübersicht!D209," ")</f>
        <v xml:space="preserve"> </v>
      </c>
      <c r="D175" s="113" t="str">
        <f>IF(AND(Planungsübersicht!$E209&gt;1990,TYPE(Planungsübersicht!$E209)=1,NOT(Planungsübersicht!$F209="Umsetzung nicht möglich")), Planungsübersicht!E209," ")</f>
        <v xml:space="preserve"> </v>
      </c>
      <c r="E175" s="113" t="str">
        <f>IF(AND(Planungsübersicht!$E209&gt;1990,TYPE(Planungsübersicht!$E209)=1,NOT(Planungsübersicht!$F209="Umsetzung nicht möglich")), Planungsübersicht!F209," ")</f>
        <v xml:space="preserve"> </v>
      </c>
      <c r="F175" s="113" t="str">
        <f>IF(AND(Planungsübersicht!$E209&gt;1990,TYPE(Planungsübersicht!$E209)=1,NOT(Planungsübersicht!$F209="Umsetzung nicht möglich")), Planungsübersicht!G209," ")</f>
        <v xml:space="preserve"> </v>
      </c>
      <c r="G175" s="113" t="str">
        <f>IF(AND(Planungsübersicht!$E209&gt;1990,TYPE(Planungsübersicht!$E209)=1,NOT(Planungsübersicht!$F209="Umsetzung nicht möglich")), Planungsübersicht!H209," ")</f>
        <v xml:space="preserve"> </v>
      </c>
      <c r="H175" s="113" t="str">
        <f>IF(AND(Planungsübersicht!$E209&gt;1990,TYPE(Planungsübersicht!$E209)=1,NOT(Planungsübersicht!$F209="Umsetzung nicht möglich")), MAX(Planungsübersicht!I209:Z209)," ")</f>
        <v xml:space="preserve"> </v>
      </c>
    </row>
    <row r="176" spans="2:8">
      <c r="B176" s="113" t="str">
        <f>IF(AND(Planungsübersicht!$E210&gt;1990,TYPE(Planungsübersicht!$E210)=1,NOT(Planungsübersicht!$F210="Umsetzung nicht möglich")),Planungsübersicht!C210," ")</f>
        <v xml:space="preserve"> </v>
      </c>
      <c r="C176" s="113" t="str">
        <f>IF(AND(Planungsübersicht!$E210&gt;1990,TYPE(Planungsübersicht!$E210)=1,NOT(Planungsübersicht!$F210="Umsetzung nicht möglich")),Planungsübersicht!D210," ")</f>
        <v xml:space="preserve"> </v>
      </c>
      <c r="D176" s="113" t="str">
        <f>IF(AND(Planungsübersicht!$E210&gt;1990,TYPE(Planungsübersicht!$E210)=1,NOT(Planungsübersicht!$F210="Umsetzung nicht möglich")),Planungsübersicht!E210," ")</f>
        <v xml:space="preserve"> </v>
      </c>
      <c r="E176" s="113" t="str">
        <f>IF(AND(Planungsübersicht!$E210&gt;1990,TYPE(Planungsübersicht!$E210)=1,NOT(Planungsübersicht!$F210="Umsetzung nicht möglich")),Planungsübersicht!F210," ")</f>
        <v xml:space="preserve"> </v>
      </c>
      <c r="F176" s="113" t="str">
        <f>IF(AND(Planungsübersicht!$E210&gt;1990,TYPE(Planungsübersicht!$E210)=1,NOT(Planungsübersicht!$F210="Umsetzung nicht möglich")),Planungsübersicht!G210," ")</f>
        <v xml:space="preserve"> </v>
      </c>
      <c r="G176" s="113" t="str">
        <f>IF(AND(Planungsübersicht!$E210&gt;1990,TYPE(Planungsübersicht!$E210)=1,NOT(Planungsübersicht!$F210="Umsetzung nicht möglich")),Planungsübersicht!H210," ")</f>
        <v xml:space="preserve"> </v>
      </c>
      <c r="H176" s="113" t="str">
        <f>IF(AND(Planungsübersicht!$E210&gt;1990,TYPE(Planungsübersicht!$E210)=1,NOT(Planungsübersicht!$F210="Umsetzung nicht möglich")),MAX(Planungsübersicht!I210:Z210)," ")</f>
        <v xml:space="preserve"> </v>
      </c>
    </row>
    <row r="177" spans="2:8">
      <c r="B177" s="113" t="str">
        <f>IF(AND(Planungsübersicht!$E211&gt;1990,TYPE(Planungsübersicht!$E211)=1,NOT(Planungsübersicht!$F211="Umsetzung nicht möglich")),Planungsübersicht!C211," ")</f>
        <v xml:space="preserve"> </v>
      </c>
      <c r="C177" s="113" t="str">
        <f>IF(AND(Planungsübersicht!$E211&gt;1990,TYPE(Planungsübersicht!$E211)=1,NOT(Planungsübersicht!$F211="Umsetzung nicht möglich")),Planungsübersicht!D211," ")</f>
        <v xml:space="preserve"> </v>
      </c>
      <c r="D177" s="113" t="str">
        <f>IF(AND(Planungsübersicht!$E211&gt;1990,TYPE(Planungsübersicht!$E211)=1,NOT(Planungsübersicht!$F211="Umsetzung nicht möglich")),Planungsübersicht!E211," ")</f>
        <v xml:space="preserve"> </v>
      </c>
      <c r="E177" s="113" t="str">
        <f>IF(AND(Planungsübersicht!$E211&gt;1990,TYPE(Planungsübersicht!$E211)=1,NOT(Planungsübersicht!$F211="Umsetzung nicht möglich")),Planungsübersicht!F211," ")</f>
        <v xml:space="preserve"> </v>
      </c>
      <c r="F177" s="113" t="str">
        <f>IF(AND(Planungsübersicht!$E211&gt;1990,TYPE(Planungsübersicht!$E211)=1,NOT(Planungsübersicht!$F211="Umsetzung nicht möglich")),Planungsübersicht!G211," ")</f>
        <v xml:space="preserve"> </v>
      </c>
      <c r="G177" s="113" t="str">
        <f>IF(AND(Planungsübersicht!$E211&gt;1990,TYPE(Planungsübersicht!$E211)=1,NOT(Planungsübersicht!$F211="Umsetzung nicht möglich")),Planungsübersicht!H211," ")</f>
        <v xml:space="preserve"> </v>
      </c>
      <c r="H177" s="113" t="str">
        <f>IF(AND(Planungsübersicht!$E211&gt;1990,TYPE(Planungsübersicht!$E211)=1,NOT(Planungsübersicht!$F211="Umsetzung nicht möglich")),MAX(Planungsübersicht!I211:Z211)," ")</f>
        <v xml:space="preserve"> </v>
      </c>
    </row>
    <row r="178" spans="2:8">
      <c r="B178" s="113" t="str">
        <f>IF(AND(Planungsübersicht!$E213&gt;1990,TYPE(Planungsübersicht!$E213)=1,NOT(Planungsübersicht!$F213="Umsetzung nicht möglich")), Planungsübersicht!C213," ")</f>
        <v xml:space="preserve"> </v>
      </c>
      <c r="C178" s="113" t="str">
        <f>IF(AND(Planungsübersicht!$E213&gt;1990,TYPE(Planungsübersicht!$E213)=1,NOT(Planungsübersicht!$F213="Umsetzung nicht möglich")), Planungsübersicht!D213," ")</f>
        <v xml:space="preserve"> </v>
      </c>
      <c r="D178" s="113" t="str">
        <f>IF(AND(Planungsübersicht!$E213&gt;1990,TYPE(Planungsübersicht!$E213)=1,NOT(Planungsübersicht!$F213="Umsetzung nicht möglich")), Planungsübersicht!E213," ")</f>
        <v xml:space="preserve"> </v>
      </c>
      <c r="E178" s="113" t="str">
        <f>IF(AND(Planungsübersicht!$E213&gt;1990,TYPE(Planungsübersicht!$E213)=1,NOT(Planungsübersicht!$F213="Umsetzung nicht möglich")), Planungsübersicht!F213," ")</f>
        <v xml:space="preserve"> </v>
      </c>
      <c r="F178" s="113" t="str">
        <f>IF(AND(Planungsübersicht!$E213&gt;1990,TYPE(Planungsübersicht!$E213)=1,NOT(Planungsübersicht!$F213="Umsetzung nicht möglich")), Planungsübersicht!G213," ")</f>
        <v xml:space="preserve"> </v>
      </c>
      <c r="G178" s="113" t="str">
        <f>IF(AND(Planungsübersicht!$E213&gt;1990,TYPE(Planungsübersicht!$E213)=1,NOT(Planungsübersicht!$F213="Umsetzung nicht möglich")), Planungsübersicht!H213," ")</f>
        <v xml:space="preserve"> </v>
      </c>
      <c r="H178" s="113" t="str">
        <f>IF(AND(Planungsübersicht!$E213&gt;1990,TYPE(Planungsübersicht!$E213)=1,NOT(Planungsübersicht!$F213="Umsetzung nicht möglich")), MAX(Planungsübersicht!I213:Z213)," ")</f>
        <v xml:space="preserve"> </v>
      </c>
    </row>
    <row r="179" spans="2:8">
      <c r="B179" s="113" t="str">
        <f>IF(AND(Planungsübersicht!$E215&gt;1990,TYPE(Planungsübersicht!$E215)=1,NOT(Planungsübersicht!$F215="Umsetzung nicht möglich")), Planungsübersicht!C215," ")</f>
        <v xml:space="preserve"> </v>
      </c>
      <c r="C179" s="113" t="str">
        <f>IF(AND(Planungsübersicht!$E215&gt;1990,TYPE(Planungsübersicht!$E215)=1,NOT(Planungsübersicht!$F215="Umsetzung nicht möglich")), Planungsübersicht!D215," ")</f>
        <v xml:space="preserve"> </v>
      </c>
      <c r="D179" s="113" t="str">
        <f>IF(AND(Planungsübersicht!$E215&gt;1990,TYPE(Planungsübersicht!$E215)=1,NOT(Planungsübersicht!$F215="Umsetzung nicht möglich")), Planungsübersicht!E215," ")</f>
        <v xml:space="preserve"> </v>
      </c>
      <c r="E179" s="113" t="str">
        <f>IF(AND(Planungsübersicht!$E215&gt;1990,TYPE(Planungsübersicht!$E215)=1,NOT(Planungsübersicht!$F215="Umsetzung nicht möglich")), Planungsübersicht!F215," ")</f>
        <v xml:space="preserve"> </v>
      </c>
      <c r="F179" s="113" t="str">
        <f>IF(AND(Planungsübersicht!$E215&gt;1990,TYPE(Planungsübersicht!$E215)=1,NOT(Planungsübersicht!$F215="Umsetzung nicht möglich")), Planungsübersicht!G215," ")</f>
        <v xml:space="preserve"> </v>
      </c>
      <c r="G179" s="113" t="str">
        <f>IF(AND(Planungsübersicht!$E215&gt;1990,TYPE(Planungsübersicht!$E215)=1,NOT(Planungsübersicht!$F215="Umsetzung nicht möglich")), Planungsübersicht!H215," ")</f>
        <v xml:space="preserve"> </v>
      </c>
      <c r="H179" s="113" t="str">
        <f>IF(AND(Planungsübersicht!$E215&gt;1990,TYPE(Planungsübersicht!$E215)=1,NOT(Planungsübersicht!$F215="Umsetzung nicht möglich")), MAX(Planungsübersicht!I215:Z215)," ")</f>
        <v xml:space="preserve"> </v>
      </c>
    </row>
    <row r="180" spans="2:8">
      <c r="B180" s="113" t="str">
        <f>IF(AND(Planungsübersicht!$E216&gt;1990,TYPE(Planungsübersicht!$E216)=1,NOT(Planungsübersicht!$F216="Umsetzung nicht möglich")),Planungsübersicht!C216," ")</f>
        <v xml:space="preserve"> </v>
      </c>
      <c r="C180" s="113" t="str">
        <f>IF(AND(Planungsübersicht!$E216&gt;1990,TYPE(Planungsübersicht!$E216)=1,NOT(Planungsübersicht!$F216="Umsetzung nicht möglich")),Planungsübersicht!D216," ")</f>
        <v xml:space="preserve"> </v>
      </c>
      <c r="D180" s="113" t="str">
        <f>IF(AND(Planungsübersicht!$E216&gt;1990,TYPE(Planungsübersicht!$E216)=1,NOT(Planungsübersicht!$F216="Umsetzung nicht möglich")),Planungsübersicht!E216," ")</f>
        <v xml:space="preserve"> </v>
      </c>
      <c r="E180" s="113" t="str">
        <f>IF(AND(Planungsübersicht!$E216&gt;1990,TYPE(Planungsübersicht!$E216)=1,NOT(Planungsübersicht!$F216="Umsetzung nicht möglich")),Planungsübersicht!F216," ")</f>
        <v xml:space="preserve"> </v>
      </c>
      <c r="F180" s="113" t="str">
        <f>IF(AND(Planungsübersicht!$E216&gt;1990,TYPE(Planungsübersicht!$E216)=1,NOT(Planungsübersicht!$F216="Umsetzung nicht möglich")),Planungsübersicht!G216," ")</f>
        <v xml:space="preserve"> </v>
      </c>
      <c r="G180" s="113" t="str">
        <f>IF(AND(Planungsübersicht!$E216&gt;1990,TYPE(Planungsübersicht!$E216)=1,NOT(Planungsübersicht!$F216="Umsetzung nicht möglich")),Planungsübersicht!H216," ")</f>
        <v xml:space="preserve"> </v>
      </c>
      <c r="H180" s="113" t="str">
        <f>IF(AND(Planungsübersicht!$E216&gt;1990,TYPE(Planungsübersicht!$E216)=1,NOT(Planungsübersicht!$F216="Umsetzung nicht möglich")),MAX(Planungsübersicht!I216:Z216)," ")</f>
        <v xml:space="preserve"> </v>
      </c>
    </row>
    <row r="181" spans="2:8">
      <c r="B181" s="113" t="str">
        <f>IF(AND(Planungsübersicht!$E217&gt;1990,TYPE(Planungsübersicht!$E217)=1,NOT(Planungsübersicht!$F217="Umsetzung nicht möglich")),Planungsübersicht!C217," ")</f>
        <v xml:space="preserve"> </v>
      </c>
      <c r="C181" s="113" t="str">
        <f>IF(AND(Planungsübersicht!$E217&gt;1990,TYPE(Planungsübersicht!$E217)=1,NOT(Planungsübersicht!$F217="Umsetzung nicht möglich")),Planungsübersicht!D217," ")</f>
        <v xml:space="preserve"> </v>
      </c>
      <c r="D181" s="113" t="str">
        <f>IF(AND(Planungsübersicht!$E217&gt;1990,TYPE(Planungsübersicht!$E217)=1,NOT(Planungsübersicht!$F217="Umsetzung nicht möglich")),Planungsübersicht!E217," ")</f>
        <v xml:space="preserve"> </v>
      </c>
      <c r="E181" s="113" t="str">
        <f>IF(AND(Planungsübersicht!$E217&gt;1990,TYPE(Planungsübersicht!$E217)=1,NOT(Planungsübersicht!$F217="Umsetzung nicht möglich")),Planungsübersicht!F217," ")</f>
        <v xml:space="preserve"> </v>
      </c>
      <c r="F181" s="113" t="str">
        <f>IF(AND(Planungsübersicht!$E217&gt;1990,TYPE(Planungsübersicht!$E217)=1,NOT(Planungsübersicht!$F217="Umsetzung nicht möglich")),Planungsübersicht!G217," ")</f>
        <v xml:space="preserve"> </v>
      </c>
      <c r="G181" s="113" t="str">
        <f>IF(AND(Planungsübersicht!$E217&gt;1990,TYPE(Planungsübersicht!$E217)=1,NOT(Planungsübersicht!$F217="Umsetzung nicht möglich")),Planungsübersicht!H217," ")</f>
        <v xml:space="preserve"> </v>
      </c>
      <c r="H181" s="113" t="str">
        <f>IF(AND(Planungsübersicht!$E217&gt;1990,TYPE(Planungsübersicht!$E217)=1,NOT(Planungsübersicht!$F217="Umsetzung nicht möglich")),MAX(Planungsübersicht!I217:Z217)," ")</f>
        <v xml:space="preserve"> </v>
      </c>
    </row>
    <row r="182" spans="2:8">
      <c r="B182" s="113" t="str">
        <f>IF(AND(Planungsübersicht!$E218&gt;1990,TYPE(Planungsübersicht!$E218)=1,NOT(Planungsübersicht!$F218="Umsetzung nicht möglich")),Planungsübersicht!C218," ")</f>
        <v xml:space="preserve"> </v>
      </c>
      <c r="C182" s="113" t="str">
        <f>IF(AND(Planungsübersicht!$E218&gt;1990,TYPE(Planungsübersicht!$E218)=1,NOT(Planungsübersicht!$F218="Umsetzung nicht möglich")),Planungsübersicht!D218," ")</f>
        <v xml:space="preserve"> </v>
      </c>
      <c r="D182" s="113" t="str">
        <f>IF(AND(Planungsübersicht!$E218&gt;1990,TYPE(Planungsübersicht!$E218)=1,NOT(Planungsübersicht!$F218="Umsetzung nicht möglich")),Planungsübersicht!E218," ")</f>
        <v xml:space="preserve"> </v>
      </c>
      <c r="E182" s="113" t="str">
        <f>IF(AND(Planungsübersicht!$E218&gt;1990,TYPE(Planungsübersicht!$E218)=1,NOT(Planungsübersicht!$F218="Umsetzung nicht möglich")),Planungsübersicht!F218," ")</f>
        <v xml:space="preserve"> </v>
      </c>
      <c r="F182" s="113" t="str">
        <f>IF(AND(Planungsübersicht!$E218&gt;1990,TYPE(Planungsübersicht!$E218)=1,NOT(Planungsübersicht!$F218="Umsetzung nicht möglich")),Planungsübersicht!G218," ")</f>
        <v xml:space="preserve"> </v>
      </c>
      <c r="G182" s="113" t="str">
        <f>IF(AND(Planungsübersicht!$E218&gt;1990,TYPE(Planungsübersicht!$E218)=1,NOT(Planungsübersicht!$F218="Umsetzung nicht möglich")),Planungsübersicht!H218," ")</f>
        <v xml:space="preserve"> </v>
      </c>
      <c r="H182" s="113" t="str">
        <f>IF(AND(Planungsübersicht!$E218&gt;1990,TYPE(Planungsübersicht!$E218)=1,NOT(Planungsübersicht!$F218="Umsetzung nicht möglich")),MAX(Planungsübersicht!I218:Z218)," ")</f>
        <v xml:space="preserve"> </v>
      </c>
    </row>
    <row r="183" spans="2:8">
      <c r="B183" s="113" t="str">
        <f>IF(AND(Planungsübersicht!$E219&gt;1990,TYPE(Planungsübersicht!$E219)=1,NOT(Planungsübersicht!$F219="Umsetzung nicht möglich")),Planungsübersicht!C219," ")</f>
        <v xml:space="preserve"> </v>
      </c>
      <c r="C183" s="113" t="str">
        <f>IF(AND(Planungsübersicht!$E219&gt;1990,TYPE(Planungsübersicht!$E219)=1,NOT(Planungsübersicht!$F219="Umsetzung nicht möglich")),Planungsübersicht!D219," ")</f>
        <v xml:space="preserve"> </v>
      </c>
      <c r="D183" s="113" t="str">
        <f>IF(AND(Planungsübersicht!$E219&gt;1990,TYPE(Planungsübersicht!$E219)=1,NOT(Planungsübersicht!$F219="Umsetzung nicht möglich")),Planungsübersicht!E219," ")</f>
        <v xml:space="preserve"> </v>
      </c>
      <c r="E183" s="113" t="str">
        <f>IF(AND(Planungsübersicht!$E219&gt;1990,TYPE(Planungsübersicht!$E219)=1,NOT(Planungsübersicht!$F219="Umsetzung nicht möglich")),Planungsübersicht!F219," ")</f>
        <v xml:space="preserve"> </v>
      </c>
      <c r="F183" s="113" t="str">
        <f>IF(AND(Planungsübersicht!$E219&gt;1990,TYPE(Planungsübersicht!$E219)=1,NOT(Planungsübersicht!$F219="Umsetzung nicht möglich")),Planungsübersicht!G219," ")</f>
        <v xml:space="preserve"> </v>
      </c>
      <c r="G183" s="113" t="str">
        <f>IF(AND(Planungsübersicht!$E219&gt;1990,TYPE(Planungsübersicht!$E219)=1,NOT(Planungsübersicht!$F219="Umsetzung nicht möglich")),Planungsübersicht!H219," ")</f>
        <v xml:space="preserve"> </v>
      </c>
      <c r="H183" s="113" t="str">
        <f>IF(AND(Planungsübersicht!$E219&gt;1990,TYPE(Planungsübersicht!$E219)=1,NOT(Planungsübersicht!$F219="Umsetzung nicht möglich")),MAX(Planungsübersicht!I219:Z219)," ")</f>
        <v xml:space="preserve"> </v>
      </c>
    </row>
    <row r="184" spans="2:8">
      <c r="B184" s="113" t="str">
        <f>IF(AND(Planungsübersicht!$E221&gt;1990,TYPE(Planungsübersicht!$E221)=1,NOT(Planungsübersicht!$F221="Umsetzung nicht möglich")), Planungsübersicht!C221," ")</f>
        <v xml:space="preserve"> </v>
      </c>
      <c r="C184" s="113" t="str">
        <f>IF(AND(Planungsübersicht!$E221&gt;1990,TYPE(Planungsübersicht!$E221)=1,NOT(Planungsübersicht!$F221="Umsetzung nicht möglich")), Planungsübersicht!D221," ")</f>
        <v xml:space="preserve"> </v>
      </c>
      <c r="D184" s="113" t="str">
        <f>IF(AND(Planungsübersicht!$E221&gt;1990,TYPE(Planungsübersicht!$E221)=1,NOT(Planungsübersicht!$F221="Umsetzung nicht möglich")), Planungsübersicht!E221," ")</f>
        <v xml:space="preserve"> </v>
      </c>
      <c r="E184" s="113" t="str">
        <f>IF(AND(Planungsübersicht!$E221&gt;1990,TYPE(Planungsübersicht!$E221)=1,NOT(Planungsübersicht!$F221="Umsetzung nicht möglich")), Planungsübersicht!F221," ")</f>
        <v xml:space="preserve"> </v>
      </c>
      <c r="F184" s="113" t="str">
        <f>IF(AND(Planungsübersicht!$E221&gt;1990,TYPE(Planungsübersicht!$E221)=1,NOT(Planungsübersicht!$F221="Umsetzung nicht möglich")), Planungsübersicht!G221," ")</f>
        <v xml:space="preserve"> </v>
      </c>
      <c r="G184" s="113" t="str">
        <f>IF(AND(Planungsübersicht!$E221&gt;1990,TYPE(Planungsübersicht!$E221)=1,NOT(Planungsübersicht!$F221="Umsetzung nicht möglich")), Planungsübersicht!H221," ")</f>
        <v xml:space="preserve"> </v>
      </c>
      <c r="H184" s="113" t="str">
        <f>IF(AND(Planungsübersicht!$E221&gt;1990,TYPE(Planungsübersicht!$E221)=1,NOT(Planungsübersicht!$F221="Umsetzung nicht möglich")), MAX(Planungsübersicht!I221:Z221)," ")</f>
        <v xml:space="preserve"> </v>
      </c>
    </row>
    <row r="185" spans="2:8">
      <c r="B185" s="113" t="str">
        <f>IF(AND(Planungsübersicht!$E223&gt;1990,TYPE(Planungsübersicht!$E223)=1,NOT(Planungsübersicht!$F223="Umsetzung nicht möglich")), Planungsübersicht!C223," ")</f>
        <v xml:space="preserve"> </v>
      </c>
      <c r="C185" s="113" t="str">
        <f>IF(AND(Planungsübersicht!$E223&gt;1990,TYPE(Planungsübersicht!$E223)=1,NOT(Planungsübersicht!$F223="Umsetzung nicht möglich")), Planungsübersicht!D223," ")</f>
        <v xml:space="preserve"> </v>
      </c>
      <c r="D185" s="113" t="str">
        <f>IF(AND(Planungsübersicht!$E223&gt;1990,TYPE(Planungsübersicht!$E223)=1,NOT(Planungsübersicht!$F223="Umsetzung nicht möglich")), Planungsübersicht!E223," ")</f>
        <v xml:space="preserve"> </v>
      </c>
      <c r="E185" s="113" t="str">
        <f>IF(AND(Planungsübersicht!$E223&gt;1990,TYPE(Planungsübersicht!$E223)=1,NOT(Planungsübersicht!$F223="Umsetzung nicht möglich")), Planungsübersicht!F223," ")</f>
        <v xml:space="preserve"> </v>
      </c>
      <c r="F185" s="113" t="str">
        <f>IF(AND(Planungsübersicht!$E223&gt;1990,TYPE(Planungsübersicht!$E223)=1,NOT(Planungsübersicht!$F223="Umsetzung nicht möglich")), Planungsübersicht!G223," ")</f>
        <v xml:space="preserve"> </v>
      </c>
      <c r="G185" s="113" t="str">
        <f>IF(AND(Planungsübersicht!$E223&gt;1990,TYPE(Planungsübersicht!$E223)=1,NOT(Planungsübersicht!$F223="Umsetzung nicht möglich")), Planungsübersicht!H223," ")</f>
        <v xml:space="preserve"> </v>
      </c>
      <c r="H185" s="113" t="str">
        <f>IF(AND(Planungsübersicht!$E223&gt;1990,TYPE(Planungsübersicht!$E223)=1,NOT(Planungsübersicht!$F223="Umsetzung nicht möglich")), MAX(Planungsübersicht!I223:Z223)," ")</f>
        <v xml:space="preserve"> </v>
      </c>
    </row>
    <row r="186" spans="2:8">
      <c r="B186" s="113" t="str">
        <f>IF(AND(Planungsübersicht!$E233&gt;1990,TYPE(Planungsübersicht!$E233)=1,NOT(Planungsübersicht!$F233="Umsetzung nicht möglich")),Planungsübersicht!C233," ")</f>
        <v xml:space="preserve"> </v>
      </c>
      <c r="C186" s="113" t="str">
        <f>IF(AND(Planungsübersicht!$E233&gt;1990,TYPE(Planungsübersicht!$E233)=1,NOT(Planungsübersicht!$F233="Umsetzung nicht möglich")),Planungsübersicht!D233," ")</f>
        <v xml:space="preserve"> </v>
      </c>
      <c r="D186" s="113" t="str">
        <f>IF(AND(Planungsübersicht!$E233&gt;1990,TYPE(Planungsübersicht!$E233)=1,NOT(Planungsübersicht!$F233="Umsetzung nicht möglich")),Planungsübersicht!E233," ")</f>
        <v xml:space="preserve"> </v>
      </c>
      <c r="E186" s="113" t="str">
        <f>IF(AND(Planungsübersicht!$E233&gt;1990,TYPE(Planungsübersicht!$E233)=1,NOT(Planungsübersicht!$F233="Umsetzung nicht möglich")),Planungsübersicht!F233," ")</f>
        <v xml:space="preserve"> </v>
      </c>
      <c r="F186" s="113" t="str">
        <f>IF(AND(Planungsübersicht!$E233&gt;1990,TYPE(Planungsübersicht!$E233)=1,NOT(Planungsübersicht!$F233="Umsetzung nicht möglich")),Planungsübersicht!G233," ")</f>
        <v xml:space="preserve"> </v>
      </c>
      <c r="G186" s="113" t="str">
        <f>IF(AND(Planungsübersicht!$E233&gt;1990,TYPE(Planungsübersicht!$E233)=1,NOT(Planungsübersicht!$F233="Umsetzung nicht möglich")),Planungsübersicht!H233," ")</f>
        <v xml:space="preserve"> </v>
      </c>
      <c r="H186" s="113" t="str">
        <f>IF(AND(Planungsübersicht!$E233&gt;1990,TYPE(Planungsübersicht!$E233)=1,NOT(Planungsübersicht!$F233="Umsetzung nicht möglich")),MAX(Planungsübersicht!I225:Z225)," ")</f>
        <v xml:space="preserve"> </v>
      </c>
    </row>
    <row r="187" spans="2:8">
      <c r="B187" s="113" t="str">
        <f>IF(AND(Planungsübersicht!$E235&gt;1990,TYPE(Planungsübersicht!$E235)=1,NOT(Planungsübersicht!$F235="Umsetzung nicht möglich")),Planungsübersicht!C235," ")</f>
        <v xml:space="preserve"> </v>
      </c>
      <c r="C187" s="113" t="str">
        <f>IF(AND(Planungsübersicht!$E235&gt;1990,TYPE(Planungsübersicht!$E235)=1,NOT(Planungsübersicht!$F235="Umsetzung nicht möglich")),Planungsübersicht!D235," ")</f>
        <v xml:space="preserve"> </v>
      </c>
      <c r="D187" s="113" t="str">
        <f>IF(AND(Planungsübersicht!$E235&gt;1990,TYPE(Planungsübersicht!$E235)=1,NOT(Planungsübersicht!$F235="Umsetzung nicht möglich")),Planungsübersicht!E235," ")</f>
        <v xml:space="preserve"> </v>
      </c>
      <c r="E187" s="113" t="str">
        <f>IF(AND(Planungsübersicht!$E235&gt;1990,TYPE(Planungsübersicht!$E235)=1,NOT(Planungsübersicht!$F235="Umsetzung nicht möglich")),Planungsübersicht!F235," ")</f>
        <v xml:space="preserve"> </v>
      </c>
      <c r="F187" s="113" t="str">
        <f>IF(AND(Planungsübersicht!$E235&gt;1990,TYPE(Planungsübersicht!$E235)=1,NOT(Planungsübersicht!$F235="Umsetzung nicht möglich")),Planungsübersicht!G235," ")</f>
        <v xml:space="preserve"> </v>
      </c>
      <c r="G187" s="113" t="str">
        <f>IF(AND(Planungsübersicht!$E235&gt;1990,TYPE(Planungsübersicht!$E235)=1,NOT(Planungsübersicht!$F235="Umsetzung nicht möglich")),Planungsübersicht!H235," ")</f>
        <v xml:space="preserve"> </v>
      </c>
      <c r="H187" s="113" t="str">
        <f>IF(AND(Planungsübersicht!$E235&gt;1990,TYPE(Planungsübersicht!$E235)=1,NOT(Planungsübersicht!$F235="Umsetzung nicht möglich")),MAX(Planungsübersicht!I227:Z227)," ")</f>
        <v xml:space="preserve"> </v>
      </c>
    </row>
    <row r="188" spans="2:8">
      <c r="B188" s="113" t="str">
        <f>IF(AND(Planungsübersicht!$E237&gt;1990,TYPE(Planungsübersicht!$E237)=1,NOT(Planungsübersicht!$F237="Umsetzung nicht möglich")), Planungsübersicht!C237," ")</f>
        <v xml:space="preserve"> </v>
      </c>
      <c r="C188" s="113" t="str">
        <f>IF(AND(Planungsübersicht!$E237&gt;1990,TYPE(Planungsübersicht!$E237)=1,NOT(Planungsübersicht!$F237="Umsetzung nicht möglich")), Planungsübersicht!D237," ")</f>
        <v xml:space="preserve"> </v>
      </c>
      <c r="D188" s="113" t="str">
        <f>IF(AND(Planungsübersicht!$E237&gt;1990,TYPE(Planungsübersicht!$E237)=1,NOT(Planungsübersicht!$F237="Umsetzung nicht möglich")), Planungsübersicht!E237," ")</f>
        <v xml:space="preserve"> </v>
      </c>
      <c r="E188" s="113" t="str">
        <f>IF(AND(Planungsübersicht!$E237&gt;1990,TYPE(Planungsübersicht!$E237)=1,NOT(Planungsübersicht!$F237="Umsetzung nicht möglich")), Planungsübersicht!F237," ")</f>
        <v xml:space="preserve"> </v>
      </c>
      <c r="F188" s="113" t="str">
        <f>IF(AND(Planungsübersicht!$E237&gt;1990,TYPE(Planungsübersicht!$E237)=1,NOT(Planungsübersicht!$F237="Umsetzung nicht möglich")), Planungsübersicht!G237," ")</f>
        <v xml:space="preserve"> </v>
      </c>
      <c r="G188" s="113" t="str">
        <f>IF(AND(Planungsübersicht!$E237&gt;1990,TYPE(Planungsübersicht!$E237)=1,NOT(Planungsübersicht!$F237="Umsetzung nicht möglich")), Planungsübersicht!H237," ")</f>
        <v xml:space="preserve"> </v>
      </c>
      <c r="H188" s="113" t="str">
        <f>IF(AND(Planungsübersicht!$E237&gt;1990,TYPE(Planungsübersicht!$E237)=1,NOT(Planungsübersicht!$F237="Umsetzung nicht möglich")), MAX(Planungsübersicht!I229:Z229)," ")</f>
        <v xml:space="preserve"> </v>
      </c>
    </row>
    <row r="189" spans="2:8">
      <c r="B189" s="113" t="str">
        <f>IF(AND(Planungsübersicht!$E239&gt;1990,TYPE(Planungsübersicht!$E239)=1,NOT(Planungsübersicht!$F239="Umsetzung nicht möglich")),Planungsübersicht!C239," ")</f>
        <v xml:space="preserve"> </v>
      </c>
      <c r="C189" s="113" t="str">
        <f>IF(AND(Planungsübersicht!$E239&gt;1990,TYPE(Planungsübersicht!$E239)=1,NOT(Planungsübersicht!$F239="Umsetzung nicht möglich")),Planungsübersicht!D239," ")</f>
        <v xml:space="preserve"> </v>
      </c>
      <c r="D189" s="113" t="str">
        <f>IF(AND(Planungsübersicht!$E239&gt;1990,TYPE(Planungsübersicht!$E239)=1,NOT(Planungsübersicht!$F239="Umsetzung nicht möglich")),Planungsübersicht!E239," ")</f>
        <v xml:space="preserve"> </v>
      </c>
      <c r="E189" s="113" t="str">
        <f>IF(AND(Planungsübersicht!$E239&gt;1990,TYPE(Planungsübersicht!$E239)=1,NOT(Planungsübersicht!$F239="Umsetzung nicht möglich")),Planungsübersicht!F239," ")</f>
        <v xml:space="preserve"> </v>
      </c>
      <c r="F189" s="113" t="str">
        <f>IF(AND(Planungsübersicht!$E239&gt;1990,TYPE(Planungsübersicht!$E239)=1,NOT(Planungsübersicht!$F239="Umsetzung nicht möglich")),Planungsübersicht!G239," ")</f>
        <v xml:space="preserve"> </v>
      </c>
      <c r="G189" s="113" t="str">
        <f>IF(AND(Planungsübersicht!$E239&gt;1990,TYPE(Planungsübersicht!$E239)=1,NOT(Planungsübersicht!$F239="Umsetzung nicht möglich")),Planungsübersicht!H239," ")</f>
        <v xml:space="preserve"> </v>
      </c>
      <c r="H189" s="113" t="str">
        <f>IF(AND(Planungsübersicht!$E239&gt;1990,TYPE(Planungsübersicht!$E239)=1,NOT(Planungsübersicht!$F239="Umsetzung nicht möglich")),MAX(Planungsübersicht!I231:Z231)," ")</f>
        <v xml:space="preserve"> </v>
      </c>
    </row>
    <row r="190" spans="2:8">
      <c r="B190" s="113" t="str">
        <f>IF(AND(Planungsübersicht!$E241&gt;1990,TYPE(Planungsübersicht!$E241)=1,NOT(Planungsübersicht!$F241="Umsetzung nicht möglich")),Planungsübersicht!C241," ")</f>
        <v xml:space="preserve"> </v>
      </c>
      <c r="C190" s="113" t="str">
        <f>IF(AND(Planungsübersicht!$E241&gt;1990,TYPE(Planungsübersicht!$E241)=1,NOT(Planungsübersicht!$F241="Umsetzung nicht möglich")),Planungsübersicht!D241," ")</f>
        <v xml:space="preserve"> </v>
      </c>
      <c r="D190" s="113" t="str">
        <f>IF(AND(Planungsübersicht!$E241&gt;1990,TYPE(Planungsübersicht!$E241)=1,NOT(Planungsübersicht!$F241="Umsetzung nicht möglich")),Planungsübersicht!E241," ")</f>
        <v xml:space="preserve"> </v>
      </c>
      <c r="E190" s="113" t="str">
        <f>IF(AND(Planungsübersicht!$E241&gt;1990,TYPE(Planungsübersicht!$E241)=1,NOT(Planungsübersicht!$F241="Umsetzung nicht möglich")),Planungsübersicht!F241," ")</f>
        <v xml:space="preserve"> </v>
      </c>
      <c r="F190" s="113" t="str">
        <f>IF(AND(Planungsübersicht!$E241&gt;1990,TYPE(Planungsübersicht!$E241)=1,NOT(Planungsübersicht!$F241="Umsetzung nicht möglich")),Planungsübersicht!G241," ")</f>
        <v xml:space="preserve"> </v>
      </c>
      <c r="G190" s="113" t="str">
        <f>IF(AND(Planungsübersicht!$E241&gt;1990,TYPE(Planungsübersicht!$E241)=1,NOT(Planungsübersicht!$F241="Umsetzung nicht möglich")),Planungsübersicht!H241," ")</f>
        <v xml:space="preserve"> </v>
      </c>
      <c r="H190" s="113" t="str">
        <f>IF(AND(Planungsübersicht!$E241&gt;1990,TYPE(Planungsübersicht!$E241)=1,NOT(Planungsübersicht!$F241="Umsetzung nicht möglich")),MAX(Planungsübersicht!I233:Z233)," ")</f>
        <v xml:space="preserve"> </v>
      </c>
    </row>
    <row r="191" spans="2:8">
      <c r="B191" s="113" t="str">
        <f>IF(AND(Planungsübersicht!$E243&gt;1990,TYPE(Planungsübersicht!$E243)=1,NOT(Planungsübersicht!$F243="Umsetzung nicht möglich")),Planungsübersicht!C243," ")</f>
        <v xml:space="preserve"> </v>
      </c>
      <c r="C191" s="113" t="str">
        <f>IF(AND(Planungsübersicht!$E243&gt;1990,TYPE(Planungsübersicht!$E243)=1,NOT(Planungsübersicht!$F243="Umsetzung nicht möglich")),Planungsübersicht!D243," ")</f>
        <v xml:space="preserve"> </v>
      </c>
      <c r="D191" s="113" t="str">
        <f>IF(AND(Planungsübersicht!$E243&gt;1990,TYPE(Planungsübersicht!$E243)=1,NOT(Planungsübersicht!$F243="Umsetzung nicht möglich")),Planungsübersicht!E243," ")</f>
        <v xml:space="preserve"> </v>
      </c>
      <c r="E191" s="113" t="str">
        <f>IF(AND(Planungsübersicht!$E243&gt;1990,TYPE(Planungsübersicht!$E243)=1,NOT(Planungsübersicht!$F243="Umsetzung nicht möglich")),Planungsübersicht!F243," ")</f>
        <v xml:space="preserve"> </v>
      </c>
      <c r="F191" s="113" t="str">
        <f>IF(AND(Planungsübersicht!$E243&gt;1990,TYPE(Planungsübersicht!$E243)=1,NOT(Planungsübersicht!$F243="Umsetzung nicht möglich")),Planungsübersicht!G243," ")</f>
        <v xml:space="preserve"> </v>
      </c>
      <c r="G191" s="113" t="str">
        <f>IF(AND(Planungsübersicht!$E243&gt;1990,TYPE(Planungsübersicht!$E243)=1,NOT(Planungsübersicht!$F243="Umsetzung nicht möglich")),Planungsübersicht!H243," ")</f>
        <v xml:space="preserve"> </v>
      </c>
      <c r="H191" s="113" t="str">
        <f>IF(AND(Planungsübersicht!$E243&gt;1990,TYPE(Planungsübersicht!$E243)=1,NOT(Planungsübersicht!$F243="Umsetzung nicht möglich")),MAX(Planungsübersicht!I235:Z235)," ")</f>
        <v xml:space="preserve"> </v>
      </c>
    </row>
    <row r="192" spans="2:8">
      <c r="B192" s="113" t="str">
        <f>IF(AND(Planungsübersicht!$E244&gt;1990,TYPE(Planungsübersicht!$E244)=1,NOT(Planungsübersicht!$F244="Umsetzung nicht möglich")),Planungsübersicht!C244," ")</f>
        <v xml:space="preserve"> </v>
      </c>
      <c r="C192" s="113" t="str">
        <f>IF(AND(Planungsübersicht!$E244&gt;1990,TYPE(Planungsübersicht!$E244)=1,NOT(Planungsübersicht!$F244="Umsetzung nicht möglich")),Planungsübersicht!D244," ")</f>
        <v xml:space="preserve"> </v>
      </c>
      <c r="D192" s="113" t="str">
        <f>IF(AND(Planungsübersicht!$E244&gt;1990,TYPE(Planungsübersicht!$E244)=1,NOT(Planungsübersicht!$F244="Umsetzung nicht möglich")),Planungsübersicht!E244," ")</f>
        <v xml:space="preserve"> </v>
      </c>
      <c r="E192" s="113" t="str">
        <f>IF(AND(Planungsübersicht!$E244&gt;1990,TYPE(Planungsübersicht!$E244)=1,NOT(Planungsübersicht!$F244="Umsetzung nicht möglich")),Planungsübersicht!F244," ")</f>
        <v xml:space="preserve"> </v>
      </c>
      <c r="F192" s="113" t="str">
        <f>IF(AND(Planungsübersicht!$E244&gt;1990,TYPE(Planungsübersicht!$E244)=1,NOT(Planungsübersicht!$F244="Umsetzung nicht möglich")),Planungsübersicht!G244," ")</f>
        <v xml:space="preserve"> </v>
      </c>
      <c r="G192" s="113" t="str">
        <f>IF(AND(Planungsübersicht!$E244&gt;1990,TYPE(Planungsübersicht!$E244)=1,NOT(Planungsübersicht!$F244="Umsetzung nicht möglich")),Planungsübersicht!H244," ")</f>
        <v xml:space="preserve"> </v>
      </c>
      <c r="H192" s="113" t="str">
        <f>IF(AND(Planungsübersicht!$E244&gt;1990,TYPE(Planungsübersicht!$E244)=1,NOT(Planungsübersicht!$F244="Umsetzung nicht möglich")),MAX(Planungsübersicht!I236:Z236)," ")</f>
        <v xml:space="preserve"> </v>
      </c>
    </row>
    <row r="193" spans="2:8">
      <c r="B193" s="113" t="str">
        <f>IF(AND(Planungsübersicht!$E245&gt;1990,TYPE(Planungsübersicht!$E245)=1,NOT(Planungsübersicht!$F245="Umsetzung nicht möglich")),Planungsübersicht!C245," ")</f>
        <v xml:space="preserve"> </v>
      </c>
      <c r="C193" s="113" t="str">
        <f>IF(AND(Planungsübersicht!$E245&gt;1990,TYPE(Planungsübersicht!$E245)=1,NOT(Planungsübersicht!$F245="Umsetzung nicht möglich")),Planungsübersicht!D245," ")</f>
        <v xml:space="preserve"> </v>
      </c>
      <c r="D193" s="113" t="str">
        <f>IF(AND(Planungsübersicht!$E245&gt;1990,TYPE(Planungsübersicht!$E245)=1,NOT(Planungsübersicht!$F245="Umsetzung nicht möglich")),Planungsübersicht!E245," ")</f>
        <v xml:space="preserve"> </v>
      </c>
      <c r="E193" s="113" t="str">
        <f>IF(AND(Planungsübersicht!$E245&gt;1990,TYPE(Planungsübersicht!$E245)=1,NOT(Planungsübersicht!$F245="Umsetzung nicht möglich")),Planungsübersicht!F245," ")</f>
        <v xml:space="preserve"> </v>
      </c>
      <c r="F193" s="113" t="str">
        <f>IF(AND(Planungsübersicht!$E245&gt;1990,TYPE(Planungsübersicht!$E245)=1,NOT(Planungsübersicht!$F245="Umsetzung nicht möglich")),Planungsübersicht!G245," ")</f>
        <v xml:space="preserve"> </v>
      </c>
      <c r="G193" s="113" t="str">
        <f>IF(AND(Planungsübersicht!$E245&gt;1990,TYPE(Planungsübersicht!$E245)=1,NOT(Planungsübersicht!$F245="Umsetzung nicht möglich")),Planungsübersicht!H245," ")</f>
        <v xml:space="preserve"> </v>
      </c>
      <c r="H193" s="113" t="str">
        <f>IF(AND(Planungsübersicht!$E245&gt;1990,TYPE(Planungsübersicht!$E245)=1,NOT(Planungsübersicht!$F245="Umsetzung nicht möglich")),MAX(Planungsübersicht!I237:Z237)," ")</f>
        <v xml:space="preserve"> </v>
      </c>
    </row>
    <row r="194" spans="2:8">
      <c r="B194" s="113" t="str">
        <f>IF(AND(Planungsübersicht!$E246&gt;1990,TYPE(Planungsübersicht!$E246)=1,NOT(Planungsübersicht!$F246="Umsetzung nicht möglich")),Planungsübersicht!C246," ")</f>
        <v xml:space="preserve"> </v>
      </c>
      <c r="C194" s="113" t="str">
        <f>IF(AND(Planungsübersicht!$E246&gt;1990,TYPE(Planungsübersicht!$E246)=1,NOT(Planungsübersicht!$F246="Umsetzung nicht möglich")),Planungsübersicht!D246," ")</f>
        <v xml:space="preserve"> </v>
      </c>
      <c r="D194" s="113" t="str">
        <f>IF(AND(Planungsübersicht!$E246&gt;1990,TYPE(Planungsübersicht!$E246)=1,NOT(Planungsübersicht!$F246="Umsetzung nicht möglich")),Planungsübersicht!E246," ")</f>
        <v xml:space="preserve"> </v>
      </c>
      <c r="E194" s="113" t="str">
        <f>IF(AND(Planungsübersicht!$E246&gt;1990,TYPE(Planungsübersicht!$E246)=1,NOT(Planungsübersicht!$F246="Umsetzung nicht möglich")),Planungsübersicht!F246," ")</f>
        <v xml:space="preserve"> </v>
      </c>
      <c r="F194" s="113" t="str">
        <f>IF(AND(Planungsübersicht!$E246&gt;1990,TYPE(Planungsübersicht!$E246)=1,NOT(Planungsübersicht!$F246="Umsetzung nicht möglich")),Planungsübersicht!G246," ")</f>
        <v xml:space="preserve"> </v>
      </c>
      <c r="G194" s="113" t="str">
        <f>IF(AND(Planungsübersicht!$E246&gt;1990,TYPE(Planungsübersicht!$E246)=1,NOT(Planungsübersicht!$F246="Umsetzung nicht möglich")),Planungsübersicht!H246," ")</f>
        <v xml:space="preserve"> </v>
      </c>
      <c r="H194" s="113" t="str">
        <f>IF(AND(Planungsübersicht!$E246&gt;1990,TYPE(Planungsübersicht!$E246)=1,NOT(Planungsübersicht!$F246="Umsetzung nicht möglich")),MAX(Planungsübersicht!I238:Z238)," ")</f>
        <v xml:space="preserve"> </v>
      </c>
    </row>
    <row r="195" spans="2:8">
      <c r="B195" s="113" t="str">
        <f>IF(AND(Planungsübersicht!$E247&gt;1990,TYPE(Planungsübersicht!$E247)=1,NOT(Planungsübersicht!$F247="Umsetzung nicht möglich")),Planungsübersicht!C247," ")</f>
        <v xml:space="preserve"> </v>
      </c>
      <c r="C195" s="113" t="str">
        <f>IF(AND(Planungsübersicht!$E247&gt;1990,TYPE(Planungsübersicht!$E247)=1,NOT(Planungsübersicht!$F247="Umsetzung nicht möglich")),Planungsübersicht!D247," ")</f>
        <v xml:space="preserve"> </v>
      </c>
      <c r="D195" s="113" t="str">
        <f>IF(AND(Planungsübersicht!$E247&gt;1990,TYPE(Planungsübersicht!$E247)=1,NOT(Planungsübersicht!$F247="Umsetzung nicht möglich")),Planungsübersicht!E247," ")</f>
        <v xml:space="preserve"> </v>
      </c>
      <c r="E195" s="113" t="str">
        <f>IF(AND(Planungsübersicht!$E247&gt;1990,TYPE(Planungsübersicht!$E247)=1,NOT(Planungsübersicht!$F247="Umsetzung nicht möglich")),Planungsübersicht!F247," ")</f>
        <v xml:space="preserve"> </v>
      </c>
      <c r="F195" s="113" t="str">
        <f>IF(AND(Planungsübersicht!$E247&gt;1990,TYPE(Planungsübersicht!$E247)=1,NOT(Planungsübersicht!$F247="Umsetzung nicht möglich")),Planungsübersicht!G247," ")</f>
        <v xml:space="preserve"> </v>
      </c>
      <c r="G195" s="113" t="str">
        <f>IF(AND(Planungsübersicht!$E247&gt;1990,TYPE(Planungsübersicht!$E247)=1,NOT(Planungsübersicht!$F247="Umsetzung nicht möglich")),Planungsübersicht!H247," ")</f>
        <v xml:space="preserve"> </v>
      </c>
      <c r="H195" s="113" t="str">
        <f>IF(AND(Planungsübersicht!$E247&gt;1990,TYPE(Planungsübersicht!$E247)=1,NOT(Planungsübersicht!$F247="Umsetzung nicht möglich")),MAX(Planungsübersicht!I239:Z239)," ")</f>
        <v xml:space="preserve"> </v>
      </c>
    </row>
    <row r="196" spans="2:8">
      <c r="B196" s="113" t="str">
        <f>IF(AND(Planungsübersicht!$E248&gt;1990,TYPE(Planungsübersicht!$E248)=1,NOT(Planungsübersicht!$F248="Umsetzung nicht möglich")),Planungsübersicht!C248," ")</f>
        <v xml:space="preserve"> </v>
      </c>
      <c r="C196" s="113" t="str">
        <f>IF(AND(Planungsübersicht!$E248&gt;1990,TYPE(Planungsübersicht!$E248)=1,NOT(Planungsübersicht!$F248="Umsetzung nicht möglich")),Planungsübersicht!D248," ")</f>
        <v xml:space="preserve"> </v>
      </c>
      <c r="D196" s="113" t="str">
        <f>IF(AND(Planungsübersicht!$E248&gt;1990,TYPE(Planungsübersicht!$E248)=1,NOT(Planungsübersicht!$F248="Umsetzung nicht möglich")),Planungsübersicht!E248," ")</f>
        <v xml:space="preserve"> </v>
      </c>
      <c r="E196" s="113" t="str">
        <f>IF(AND(Planungsübersicht!$E248&gt;1990,TYPE(Planungsübersicht!$E248)=1,NOT(Planungsübersicht!$F248="Umsetzung nicht möglich")),Planungsübersicht!F248," ")</f>
        <v xml:space="preserve"> </v>
      </c>
      <c r="F196" s="113" t="str">
        <f>IF(AND(Planungsübersicht!$E248&gt;1990,TYPE(Planungsübersicht!$E248)=1,NOT(Planungsübersicht!$F248="Umsetzung nicht möglich")),Planungsübersicht!G248," ")</f>
        <v xml:space="preserve"> </v>
      </c>
      <c r="G196" s="113" t="str">
        <f>IF(AND(Planungsübersicht!$E248&gt;1990,TYPE(Planungsübersicht!$E248)=1,NOT(Planungsübersicht!$F248="Umsetzung nicht möglich")),Planungsübersicht!H248," ")</f>
        <v xml:space="preserve"> </v>
      </c>
      <c r="H196" s="113" t="str">
        <f>IF(AND(Planungsübersicht!$E248&gt;1990,TYPE(Planungsübersicht!$E248)=1,NOT(Planungsübersicht!$F248="Umsetzung nicht möglich")),MAX(Planungsübersicht!I240:Z240)," ")</f>
        <v xml:space="preserve"> </v>
      </c>
    </row>
    <row r="197" spans="2:8">
      <c r="B197" s="113" t="str">
        <f>IF(AND(Planungsübersicht!$E249&gt;1990,TYPE(Planungsübersicht!$E249)=1,NOT(Planungsübersicht!$F249="Umsetzung nicht möglich")),Planungsübersicht!C249," ")</f>
        <v xml:space="preserve"> </v>
      </c>
      <c r="C197" s="113" t="str">
        <f>IF(AND(Planungsübersicht!$E249&gt;1990,TYPE(Planungsübersicht!$E249)=1,NOT(Planungsübersicht!$F249="Umsetzung nicht möglich")),Planungsübersicht!D249," ")</f>
        <v xml:space="preserve"> </v>
      </c>
      <c r="D197" s="113" t="str">
        <f>IF(AND(Planungsübersicht!$E249&gt;1990,TYPE(Planungsübersicht!$E249)=1,NOT(Planungsübersicht!$F249="Umsetzung nicht möglich")),Planungsübersicht!E249," ")</f>
        <v xml:space="preserve"> </v>
      </c>
      <c r="E197" s="113" t="str">
        <f>IF(AND(Planungsübersicht!$E249&gt;1990,TYPE(Planungsübersicht!$E249)=1,NOT(Planungsübersicht!$F249="Umsetzung nicht möglich")),Planungsübersicht!F249," ")</f>
        <v xml:space="preserve"> </v>
      </c>
      <c r="F197" s="113" t="str">
        <f>IF(AND(Planungsübersicht!$E249&gt;1990,TYPE(Planungsübersicht!$E249)=1,NOT(Planungsübersicht!$F249="Umsetzung nicht möglich")),Planungsübersicht!G249," ")</f>
        <v xml:space="preserve"> </v>
      </c>
      <c r="G197" s="113" t="str">
        <f>IF(AND(Planungsübersicht!$E249&gt;1990,TYPE(Planungsübersicht!$E249)=1,NOT(Planungsübersicht!$F249="Umsetzung nicht möglich")),Planungsübersicht!H249," ")</f>
        <v xml:space="preserve"> </v>
      </c>
      <c r="H197" s="113" t="str">
        <f>IF(AND(Planungsübersicht!$E249&gt;1990,TYPE(Planungsübersicht!$E249)=1,NOT(Planungsübersicht!$F249="Umsetzung nicht möglich")),MAX(Planungsübersicht!I241:Z241)," ")</f>
        <v xml:space="preserve"> </v>
      </c>
    </row>
    <row r="198" spans="2:8">
      <c r="B198" s="113" t="str">
        <f>IF(AND(Planungsübersicht!$E251&gt;1990,TYPE(Planungsübersicht!$E251)=1,NOT(Planungsübersicht!$F251="Umsetzung nicht möglich")), Planungsübersicht!C251," ")</f>
        <v xml:space="preserve"> </v>
      </c>
      <c r="C198" s="113" t="str">
        <f>IF(AND(Planungsübersicht!$E251&gt;1990,TYPE(Planungsübersicht!$E251)=1,NOT(Planungsübersicht!$F251="Umsetzung nicht möglich")), Planungsübersicht!D251," ")</f>
        <v xml:space="preserve"> </v>
      </c>
      <c r="D198" s="113" t="str">
        <f>IF(AND(Planungsübersicht!$E251&gt;1990,TYPE(Planungsübersicht!$E251)=1,NOT(Planungsübersicht!$F251="Umsetzung nicht möglich")), Planungsübersicht!E251," ")</f>
        <v xml:space="preserve"> </v>
      </c>
      <c r="E198" s="113" t="str">
        <f>IF(AND(Planungsübersicht!$E251&gt;1990,TYPE(Planungsübersicht!$E251)=1,NOT(Planungsübersicht!$F251="Umsetzung nicht möglich")), Planungsübersicht!F251," ")</f>
        <v xml:space="preserve"> </v>
      </c>
      <c r="F198" s="113" t="str">
        <f>IF(AND(Planungsübersicht!$E251&gt;1990,TYPE(Planungsübersicht!$E251)=1,NOT(Planungsübersicht!$F251="Umsetzung nicht möglich")), Planungsübersicht!G251," ")</f>
        <v xml:space="preserve"> </v>
      </c>
      <c r="G198" s="113" t="str">
        <f>IF(AND(Planungsübersicht!$E251&gt;1990,TYPE(Planungsübersicht!$E251)=1,NOT(Planungsübersicht!$F251="Umsetzung nicht möglich")), Planungsübersicht!H251," ")</f>
        <v xml:space="preserve"> </v>
      </c>
      <c r="H198" s="113" t="str">
        <f>IF(AND(Planungsübersicht!$E251&gt;1990,TYPE(Planungsübersicht!$E251)=1,NOT(Planungsübersicht!$F251="Umsetzung nicht möglich")), MAX(Planungsübersicht!I243:Z243)," ")</f>
        <v xml:space="preserve"> </v>
      </c>
    </row>
    <row r="199" spans="2:8">
      <c r="B199" s="113" t="str">
        <f>IF(AND(Planungsübersicht!$E253&gt;1990,TYPE(Planungsübersicht!$E253)=1,NOT(Planungsübersicht!$F253="Umsetzung nicht möglich")), Planungsübersicht!C253," ")</f>
        <v xml:space="preserve"> </v>
      </c>
      <c r="C199" s="113" t="str">
        <f>IF(AND(Planungsübersicht!$E253&gt;1990,TYPE(Planungsübersicht!$E253)=1,NOT(Planungsübersicht!$F253="Umsetzung nicht möglich")), Planungsübersicht!D253," ")</f>
        <v xml:space="preserve"> </v>
      </c>
      <c r="D199" s="113" t="str">
        <f>IF(AND(Planungsübersicht!$E253&gt;1990,TYPE(Planungsübersicht!$E253)=1,NOT(Planungsübersicht!$F253="Umsetzung nicht möglich")), Planungsübersicht!E253," ")</f>
        <v xml:space="preserve"> </v>
      </c>
      <c r="E199" s="113" t="str">
        <f>IF(AND(Planungsübersicht!$E253&gt;1990,TYPE(Planungsübersicht!$E253)=1,NOT(Planungsübersicht!$F253="Umsetzung nicht möglich")), Planungsübersicht!F253," ")</f>
        <v xml:space="preserve"> </v>
      </c>
      <c r="F199" s="113" t="str">
        <f>IF(AND(Planungsübersicht!$E253&gt;1990,TYPE(Planungsübersicht!$E253)=1,NOT(Planungsübersicht!$F253="Umsetzung nicht möglich")), Planungsübersicht!G253," ")</f>
        <v xml:space="preserve"> </v>
      </c>
      <c r="G199" s="113" t="str">
        <f>IF(AND(Planungsübersicht!$E253&gt;1990,TYPE(Planungsübersicht!$E253)=1,NOT(Planungsübersicht!$F253="Umsetzung nicht möglich")), Planungsübersicht!H253," ")</f>
        <v xml:space="preserve"> </v>
      </c>
      <c r="H199" s="113" t="str">
        <f>IF(AND(Planungsübersicht!$E253&gt;1990,TYPE(Planungsübersicht!$E253)=1,NOT(Planungsübersicht!$F253="Umsetzung nicht möglich")), MAX(Planungsübersicht!I245:Z245)," ")</f>
        <v xml:space="preserve"> </v>
      </c>
    </row>
    <row r="200" spans="2:8">
      <c r="B200" s="113" t="str">
        <f>IF(AND(Planungsübersicht!$E255&gt;1990,TYPE(Planungsübersicht!$E255)=1,NOT(Planungsübersicht!$F255="Umsetzung nicht möglich")),Planungsübersicht!C255," ")</f>
        <v xml:space="preserve"> </v>
      </c>
      <c r="C200" s="113" t="str">
        <f>IF(AND(Planungsübersicht!$E255&gt;1990,TYPE(Planungsübersicht!$E255)=1,NOT(Planungsübersicht!$F255="Umsetzung nicht möglich")),Planungsübersicht!D255," ")</f>
        <v xml:space="preserve"> </v>
      </c>
      <c r="D200" s="113" t="str">
        <f>IF(AND(Planungsübersicht!$E255&gt;1990,TYPE(Planungsübersicht!$E255)=1,NOT(Planungsübersicht!$F255="Umsetzung nicht möglich")),Planungsübersicht!E255," ")</f>
        <v xml:space="preserve"> </v>
      </c>
      <c r="E200" s="113" t="str">
        <f>IF(AND(Planungsübersicht!$E255&gt;1990,TYPE(Planungsübersicht!$E255)=1,NOT(Planungsübersicht!$F255="Umsetzung nicht möglich")),Planungsübersicht!F255," ")</f>
        <v xml:space="preserve"> </v>
      </c>
      <c r="F200" s="113" t="str">
        <f>IF(AND(Planungsübersicht!$E255&gt;1990,TYPE(Planungsübersicht!$E255)=1,NOT(Planungsübersicht!$F255="Umsetzung nicht möglich")),Planungsübersicht!G255," ")</f>
        <v xml:space="preserve"> </v>
      </c>
      <c r="G200" s="113" t="str">
        <f>IF(AND(Planungsübersicht!$E255&gt;1990,TYPE(Planungsübersicht!$E255)=1,NOT(Planungsübersicht!$F255="Umsetzung nicht möglich")),Planungsübersicht!H255," ")</f>
        <v xml:space="preserve"> </v>
      </c>
      <c r="H200" s="113" t="str">
        <f>IF(AND(Planungsübersicht!$E255&gt;1990,TYPE(Planungsübersicht!$E255)=1,NOT(Planungsübersicht!$F255="Umsetzung nicht möglich")),MAX(Planungsübersicht!I247:Z247)," ")</f>
        <v xml:space="preserve"> </v>
      </c>
    </row>
    <row r="201" spans="2:8">
      <c r="B201" s="113" t="str">
        <f>IF(AND(Planungsübersicht!$E256&gt;1990,TYPE(Planungsübersicht!$E256)=1,NOT(Planungsübersicht!$F256="Umsetzung nicht möglich")),Planungsübersicht!C256," ")</f>
        <v xml:space="preserve"> </v>
      </c>
      <c r="C201" s="113" t="str">
        <f>IF(AND(Planungsübersicht!$E256&gt;1990,TYPE(Planungsübersicht!$E256)=1,NOT(Planungsübersicht!$F256="Umsetzung nicht möglich")),Planungsübersicht!D256," ")</f>
        <v xml:space="preserve"> </v>
      </c>
      <c r="D201" s="113" t="str">
        <f>IF(AND(Planungsübersicht!$E256&gt;1990,TYPE(Planungsübersicht!$E256)=1,NOT(Planungsübersicht!$F256="Umsetzung nicht möglich")),Planungsübersicht!E256," ")</f>
        <v xml:space="preserve"> </v>
      </c>
      <c r="E201" s="113" t="str">
        <f>IF(AND(Planungsübersicht!$E256&gt;1990,TYPE(Planungsübersicht!$E256)=1,NOT(Planungsübersicht!$F256="Umsetzung nicht möglich")),Planungsübersicht!F256," ")</f>
        <v xml:space="preserve"> </v>
      </c>
      <c r="F201" s="113" t="str">
        <f>IF(AND(Planungsübersicht!$E256&gt;1990,TYPE(Planungsübersicht!$E256)=1,NOT(Planungsübersicht!$F256="Umsetzung nicht möglich")),Planungsübersicht!G256," ")</f>
        <v xml:space="preserve"> </v>
      </c>
      <c r="G201" s="113" t="str">
        <f>IF(AND(Planungsübersicht!$E256&gt;1990,TYPE(Planungsübersicht!$E256)=1,NOT(Planungsübersicht!$F256="Umsetzung nicht möglich")),Planungsübersicht!H256," ")</f>
        <v xml:space="preserve"> </v>
      </c>
      <c r="H201" s="113" t="str">
        <f>IF(AND(Planungsübersicht!$E256&gt;1990,TYPE(Planungsübersicht!$E256)=1,NOT(Planungsübersicht!$F256="Umsetzung nicht möglich")),MAX(Planungsübersicht!I248:Z248)," ")</f>
        <v xml:space="preserve"> </v>
      </c>
    </row>
    <row r="202" spans="2:8">
      <c r="B202" s="113" t="str">
        <f>IF(AND(Planungsübersicht!$E257&gt;1990,TYPE(Planungsübersicht!$E257)=1,NOT(Planungsübersicht!$F257="Umsetzung nicht möglich")),Planungsübersicht!C257," ")</f>
        <v xml:space="preserve"> </v>
      </c>
      <c r="C202" s="113" t="str">
        <f>IF(AND(Planungsübersicht!$E257&gt;1990,TYPE(Planungsübersicht!$E257)=1,NOT(Planungsübersicht!$F257="Umsetzung nicht möglich")),Planungsübersicht!D257," ")</f>
        <v xml:space="preserve"> </v>
      </c>
      <c r="D202" s="113" t="str">
        <f>IF(AND(Planungsübersicht!$E257&gt;1990,TYPE(Planungsübersicht!$E257)=1,NOT(Planungsübersicht!$F257="Umsetzung nicht möglich")),Planungsübersicht!E257," ")</f>
        <v xml:space="preserve"> </v>
      </c>
      <c r="E202" s="113" t="str">
        <f>IF(AND(Planungsübersicht!$E257&gt;1990,TYPE(Planungsübersicht!$E257)=1,NOT(Planungsübersicht!$F257="Umsetzung nicht möglich")),Planungsübersicht!F257," ")</f>
        <v xml:space="preserve"> </v>
      </c>
      <c r="F202" s="113" t="str">
        <f>IF(AND(Planungsübersicht!$E257&gt;1990,TYPE(Planungsübersicht!$E257)=1,NOT(Planungsübersicht!$F257="Umsetzung nicht möglich")),Planungsübersicht!G257," ")</f>
        <v xml:space="preserve"> </v>
      </c>
      <c r="G202" s="113" t="str">
        <f>IF(AND(Planungsübersicht!$E257&gt;1990,TYPE(Planungsübersicht!$E257)=1,NOT(Planungsübersicht!$F257="Umsetzung nicht möglich")),Planungsübersicht!H257," ")</f>
        <v xml:space="preserve"> </v>
      </c>
      <c r="H202" s="113" t="str">
        <f>IF(AND(Planungsübersicht!$E257&gt;1990,TYPE(Planungsübersicht!$E257)=1,NOT(Planungsübersicht!$F257="Umsetzung nicht möglich")),MAX(Planungsübersicht!I249:Z249)," ")</f>
        <v xml:space="preserve"> </v>
      </c>
    </row>
    <row r="203" spans="2:8">
      <c r="B203" s="113" t="str">
        <f>IF(AND(Planungsübersicht!$E258&gt;1990,TYPE(Planungsübersicht!$E258)=1,NOT(Planungsübersicht!$F258="Umsetzung nicht möglich")),Planungsübersicht!C258," ")</f>
        <v xml:space="preserve"> </v>
      </c>
      <c r="C203" s="113" t="str">
        <f>IF(AND(Planungsübersicht!$E258&gt;1990,TYPE(Planungsübersicht!$E258)=1,NOT(Planungsübersicht!$F258="Umsetzung nicht möglich")),Planungsübersicht!D258," ")</f>
        <v xml:space="preserve"> </v>
      </c>
      <c r="D203" s="113" t="str">
        <f>IF(AND(Planungsübersicht!$E258&gt;1990,TYPE(Planungsübersicht!$E258)=1,NOT(Planungsübersicht!$F258="Umsetzung nicht möglich")),Planungsübersicht!E258," ")</f>
        <v xml:space="preserve"> </v>
      </c>
      <c r="E203" s="113" t="str">
        <f>IF(AND(Planungsübersicht!$E258&gt;1990,TYPE(Planungsübersicht!$E258)=1,NOT(Planungsübersicht!$F258="Umsetzung nicht möglich")),Planungsübersicht!F258," ")</f>
        <v xml:space="preserve"> </v>
      </c>
      <c r="F203" s="113" t="str">
        <f>IF(AND(Planungsübersicht!$E258&gt;1990,TYPE(Planungsübersicht!$E258)=1,NOT(Planungsübersicht!$F258="Umsetzung nicht möglich")),Planungsübersicht!G258," ")</f>
        <v xml:space="preserve"> </v>
      </c>
      <c r="G203" s="113" t="str">
        <f>IF(AND(Planungsübersicht!$E258&gt;1990,TYPE(Planungsübersicht!$E258)=1,NOT(Planungsübersicht!$F258="Umsetzung nicht möglich")),Planungsübersicht!H258," ")</f>
        <v xml:space="preserve"> </v>
      </c>
      <c r="H203" s="113" t="str">
        <f>IF(AND(Planungsübersicht!$E258&gt;1990,TYPE(Planungsübersicht!$E258)=1,NOT(Planungsübersicht!$F258="Umsetzung nicht möglich")),MAX(Planungsübersicht!I250:Z250)," ")</f>
        <v xml:space="preserve"> </v>
      </c>
    </row>
    <row r="204" spans="2:8">
      <c r="B204" s="113" t="str">
        <f>IF(AND(Planungsübersicht!$E259&gt;1990,TYPE(Planungsübersicht!$E259)=1,NOT(Planungsübersicht!$F259="Umsetzung nicht möglich")),Planungsübersicht!C259," ")</f>
        <v xml:space="preserve"> </v>
      </c>
      <c r="C204" s="113" t="str">
        <f>IF(AND(Planungsübersicht!$E259&gt;1990,TYPE(Planungsübersicht!$E259)=1,NOT(Planungsübersicht!$F259="Umsetzung nicht möglich")),Planungsübersicht!D259," ")</f>
        <v xml:space="preserve"> </v>
      </c>
      <c r="D204" s="113" t="str">
        <f>IF(AND(Planungsübersicht!$E259&gt;1990,TYPE(Planungsübersicht!$E259)=1,NOT(Planungsübersicht!$F259="Umsetzung nicht möglich")),Planungsübersicht!E259," ")</f>
        <v xml:space="preserve"> </v>
      </c>
      <c r="E204" s="113" t="str">
        <f>IF(AND(Planungsübersicht!$E259&gt;1990,TYPE(Planungsübersicht!$E259)=1,NOT(Planungsübersicht!$F259="Umsetzung nicht möglich")),Planungsübersicht!F259," ")</f>
        <v xml:space="preserve"> </v>
      </c>
      <c r="F204" s="113" t="str">
        <f>IF(AND(Planungsübersicht!$E259&gt;1990,TYPE(Planungsübersicht!$E259)=1,NOT(Planungsübersicht!$F259="Umsetzung nicht möglich")),Planungsübersicht!G259," ")</f>
        <v xml:space="preserve"> </v>
      </c>
      <c r="G204" s="113" t="str">
        <f>IF(AND(Planungsübersicht!$E259&gt;1990,TYPE(Planungsübersicht!$E259)=1,NOT(Planungsübersicht!$F259="Umsetzung nicht möglich")),Planungsübersicht!H259," ")</f>
        <v xml:space="preserve"> </v>
      </c>
      <c r="H204" s="113" t="str">
        <f>IF(AND(Planungsübersicht!$E259&gt;1990,TYPE(Planungsübersicht!$E259)=1,NOT(Planungsübersicht!$F259="Umsetzung nicht möglich")),MAX(Planungsübersicht!I251:Z251)," ")</f>
        <v xml:space="preserve"> </v>
      </c>
    </row>
    <row r="205" spans="2:8">
      <c r="B205" s="113" t="str">
        <f>IF(AND(Planungsübersicht!$E260&gt;1990,TYPE(Planungsübersicht!$E260)=1,NOT(Planungsübersicht!$F260="Umsetzung nicht möglich")),Planungsübersicht!C260," ")</f>
        <v xml:space="preserve"> </v>
      </c>
      <c r="C205" s="113" t="str">
        <f>IF(AND(Planungsübersicht!$E260&gt;1990,TYPE(Planungsübersicht!$E260)=1,NOT(Planungsübersicht!$F260="Umsetzung nicht möglich")),Planungsübersicht!D260," ")</f>
        <v xml:space="preserve"> </v>
      </c>
      <c r="D205" s="113" t="str">
        <f>IF(AND(Planungsübersicht!$E260&gt;1990,TYPE(Planungsübersicht!$E260)=1,NOT(Planungsübersicht!$F260="Umsetzung nicht möglich")),Planungsübersicht!E260," ")</f>
        <v xml:space="preserve"> </v>
      </c>
      <c r="E205" s="113" t="str">
        <f>IF(AND(Planungsübersicht!$E260&gt;1990,TYPE(Planungsübersicht!$E260)=1,NOT(Planungsübersicht!$F260="Umsetzung nicht möglich")),Planungsübersicht!F260," ")</f>
        <v xml:space="preserve"> </v>
      </c>
      <c r="F205" s="113" t="str">
        <f>IF(AND(Planungsübersicht!$E260&gt;1990,TYPE(Planungsübersicht!$E260)=1,NOT(Planungsübersicht!$F260="Umsetzung nicht möglich")),Planungsübersicht!G260," ")</f>
        <v xml:space="preserve"> </v>
      </c>
      <c r="G205" s="113" t="str">
        <f>IF(AND(Planungsübersicht!$E260&gt;1990,TYPE(Planungsübersicht!$E260)=1,NOT(Planungsübersicht!$F260="Umsetzung nicht möglich")),Planungsübersicht!H260," ")</f>
        <v xml:space="preserve"> </v>
      </c>
      <c r="H205" s="113" t="str">
        <f>IF(AND(Planungsübersicht!$E260&gt;1990,TYPE(Planungsübersicht!$E260)=1,NOT(Planungsübersicht!$F260="Umsetzung nicht möglich")),MAX(Planungsübersicht!I252:Z252)," ")</f>
        <v xml:space="preserve"> </v>
      </c>
    </row>
    <row r="206" spans="2:8">
      <c r="B206" s="113" t="str">
        <f>IF(AND(Planungsübersicht!$E261&gt;1990,TYPE(Planungsübersicht!$E261)=1,NOT(Planungsübersicht!$F261="Umsetzung nicht möglich")),Planungsübersicht!C261," ")</f>
        <v xml:space="preserve"> </v>
      </c>
      <c r="C206" s="113" t="str">
        <f>IF(AND(Planungsübersicht!$E261&gt;1990,TYPE(Planungsübersicht!$E261)=1,NOT(Planungsübersicht!$F261="Umsetzung nicht möglich")),Planungsübersicht!D261," ")</f>
        <v xml:space="preserve"> </v>
      </c>
      <c r="D206" s="113" t="str">
        <f>IF(AND(Planungsübersicht!$E261&gt;1990,TYPE(Planungsübersicht!$E261)=1,NOT(Planungsübersicht!$F261="Umsetzung nicht möglich")),Planungsübersicht!E261," ")</f>
        <v xml:space="preserve"> </v>
      </c>
      <c r="E206" s="113" t="str">
        <f>IF(AND(Planungsübersicht!$E261&gt;1990,TYPE(Planungsübersicht!$E261)=1,NOT(Planungsübersicht!$F261="Umsetzung nicht möglich")),Planungsübersicht!F261," ")</f>
        <v xml:space="preserve"> </v>
      </c>
      <c r="F206" s="113" t="str">
        <f>IF(AND(Planungsübersicht!$E261&gt;1990,TYPE(Planungsübersicht!$E261)=1,NOT(Planungsübersicht!$F261="Umsetzung nicht möglich")),Planungsübersicht!G261," ")</f>
        <v xml:space="preserve"> </v>
      </c>
      <c r="G206" s="113" t="str">
        <f>IF(AND(Planungsübersicht!$E261&gt;1990,TYPE(Planungsübersicht!$E261)=1,NOT(Planungsübersicht!$F261="Umsetzung nicht möglich")),Planungsübersicht!H261," ")</f>
        <v xml:space="preserve"> </v>
      </c>
      <c r="H206" s="113" t="str">
        <f>IF(AND(Planungsübersicht!$E261&gt;1990,TYPE(Planungsübersicht!$E261)=1,NOT(Planungsübersicht!$F261="Umsetzung nicht möglich")),MAX(Planungsübersicht!I253:Z253)," ")</f>
        <v xml:space="preserve"> </v>
      </c>
    </row>
    <row r="207" spans="2:8">
      <c r="B207" s="113" t="str">
        <f>IF(AND(Planungsübersicht!$E262&gt;1990,TYPE(Planungsübersicht!$E262)=1,NOT(Planungsübersicht!$F262="Umsetzung nicht möglich")),Planungsübersicht!C262," ")</f>
        <v xml:space="preserve"> </v>
      </c>
      <c r="C207" s="113" t="str">
        <f>IF(AND(Planungsübersicht!$E262&gt;1990,TYPE(Planungsübersicht!$E262)=1,NOT(Planungsübersicht!$F262="Umsetzung nicht möglich")),Planungsübersicht!D262," ")</f>
        <v xml:space="preserve"> </v>
      </c>
      <c r="D207" s="113" t="str">
        <f>IF(AND(Planungsübersicht!$E262&gt;1990,TYPE(Planungsübersicht!$E262)=1,NOT(Planungsübersicht!$F262="Umsetzung nicht möglich")),Planungsübersicht!E262," ")</f>
        <v xml:space="preserve"> </v>
      </c>
      <c r="E207" s="113" t="str">
        <f>IF(AND(Planungsübersicht!$E262&gt;1990,TYPE(Planungsübersicht!$E262)=1,NOT(Planungsübersicht!$F262="Umsetzung nicht möglich")),Planungsübersicht!F262," ")</f>
        <v xml:space="preserve"> </v>
      </c>
      <c r="F207" s="113" t="str">
        <f>IF(AND(Planungsübersicht!$E262&gt;1990,TYPE(Planungsübersicht!$E262)=1,NOT(Planungsübersicht!$F262="Umsetzung nicht möglich")),Planungsübersicht!G262," ")</f>
        <v xml:space="preserve"> </v>
      </c>
      <c r="G207" s="113" t="str">
        <f>IF(AND(Planungsübersicht!$E262&gt;1990,TYPE(Planungsübersicht!$E262)=1,NOT(Planungsübersicht!$F262="Umsetzung nicht möglich")),Planungsübersicht!H262," ")</f>
        <v xml:space="preserve"> </v>
      </c>
      <c r="H207" s="113" t="str">
        <f>IF(AND(Planungsübersicht!$E262&gt;1990,TYPE(Planungsübersicht!$E262)=1,NOT(Planungsübersicht!$F262="Umsetzung nicht möglich")),MAX(Planungsübersicht!I254:Z254)," ")</f>
        <v xml:space="preserve"> </v>
      </c>
    </row>
    <row r="208" spans="2:8">
      <c r="B208" s="113" t="str">
        <f>IF(AND(Planungsübersicht!$E263&gt;1990,TYPE(Planungsübersicht!$E263)=1,NOT(Planungsübersicht!$F263="Umsetzung nicht möglich")),Planungsübersicht!C263," ")</f>
        <v xml:space="preserve"> </v>
      </c>
      <c r="C208" s="113" t="str">
        <f>IF(AND(Planungsübersicht!$E263&gt;1990,TYPE(Planungsübersicht!$E263)=1,NOT(Planungsübersicht!$F263="Umsetzung nicht möglich")),Planungsübersicht!D263," ")</f>
        <v xml:space="preserve"> </v>
      </c>
      <c r="D208" s="113" t="str">
        <f>IF(AND(Planungsübersicht!$E263&gt;1990,TYPE(Planungsübersicht!$E263)=1,NOT(Planungsübersicht!$F263="Umsetzung nicht möglich")),Planungsübersicht!E263," ")</f>
        <v xml:space="preserve"> </v>
      </c>
      <c r="E208" s="113" t="str">
        <f>IF(AND(Planungsübersicht!$E263&gt;1990,TYPE(Planungsübersicht!$E263)=1,NOT(Planungsübersicht!$F263="Umsetzung nicht möglich")),Planungsübersicht!F263," ")</f>
        <v xml:space="preserve"> </v>
      </c>
      <c r="F208" s="113" t="str">
        <f>IF(AND(Planungsübersicht!$E263&gt;1990,TYPE(Planungsübersicht!$E263)=1,NOT(Planungsübersicht!$F263="Umsetzung nicht möglich")),Planungsübersicht!G263," ")</f>
        <v xml:space="preserve"> </v>
      </c>
      <c r="G208" s="113" t="str">
        <f>IF(AND(Planungsübersicht!$E263&gt;1990,TYPE(Planungsübersicht!$E263)=1,NOT(Planungsübersicht!$F263="Umsetzung nicht möglich")),Planungsübersicht!H263," ")</f>
        <v xml:space="preserve"> </v>
      </c>
      <c r="H208" s="113" t="str">
        <f>IF(AND(Planungsübersicht!$E263&gt;1990,TYPE(Planungsübersicht!$E263)=1,NOT(Planungsübersicht!$F263="Umsetzung nicht möglich")),MAX(Planungsübersicht!I255:Z255)," ")</f>
        <v xml:space="preserve"> </v>
      </c>
    </row>
    <row r="209" spans="2:8">
      <c r="B209" s="113" t="str">
        <f>IF(AND(Planungsübersicht!$E264&gt;1990,TYPE(Planungsübersicht!$E264)=1,NOT(Planungsübersicht!$F264="Umsetzung nicht möglich")),Planungsübersicht!C264," ")</f>
        <v xml:space="preserve"> </v>
      </c>
      <c r="C209" s="113" t="str">
        <f>IF(AND(Planungsübersicht!$E264&gt;1990,TYPE(Planungsübersicht!$E264)=1,NOT(Planungsübersicht!$F264="Umsetzung nicht möglich")),Planungsübersicht!D264," ")</f>
        <v xml:space="preserve"> </v>
      </c>
      <c r="D209" s="113" t="str">
        <f>IF(AND(Planungsübersicht!$E264&gt;1990,TYPE(Planungsübersicht!$E264)=1,NOT(Planungsübersicht!$F264="Umsetzung nicht möglich")),Planungsübersicht!E264," ")</f>
        <v xml:space="preserve"> </v>
      </c>
      <c r="E209" s="113" t="str">
        <f>IF(AND(Planungsübersicht!$E264&gt;1990,TYPE(Planungsübersicht!$E264)=1,NOT(Planungsübersicht!$F264="Umsetzung nicht möglich")),Planungsübersicht!F264," ")</f>
        <v xml:space="preserve"> </v>
      </c>
      <c r="F209" s="113" t="str">
        <f>IF(AND(Planungsübersicht!$E264&gt;1990,TYPE(Planungsübersicht!$E264)=1,NOT(Planungsübersicht!$F264="Umsetzung nicht möglich")),Planungsübersicht!G264," ")</f>
        <v xml:space="preserve"> </v>
      </c>
      <c r="G209" s="113" t="str">
        <f>IF(AND(Planungsübersicht!$E264&gt;1990,TYPE(Planungsübersicht!$E264)=1,NOT(Planungsübersicht!$F264="Umsetzung nicht möglich")),Planungsübersicht!H264," ")</f>
        <v xml:space="preserve"> </v>
      </c>
      <c r="H209" s="113" t="str">
        <f>IF(AND(Planungsübersicht!$E264&gt;1990,TYPE(Planungsübersicht!$E264)=1,NOT(Planungsübersicht!$F264="Umsetzung nicht möglich")),MAX(Planungsübersicht!I256:Z256)," ")</f>
        <v xml:space="preserve"> </v>
      </c>
    </row>
    <row r="210" spans="2:8">
      <c r="B210" s="113" t="str">
        <f>IF(AND(Planungsübersicht!$E265&gt;1990,TYPE(Planungsübersicht!$E265)=1,NOT(Planungsübersicht!$F265="Umsetzung nicht möglich")),Planungsübersicht!C265," ")</f>
        <v xml:space="preserve"> </v>
      </c>
      <c r="C210" s="113" t="str">
        <f>IF(AND(Planungsübersicht!$E265&gt;1990,TYPE(Planungsübersicht!$E265)=1,NOT(Planungsübersicht!$F265="Umsetzung nicht möglich")),Planungsübersicht!D265," ")</f>
        <v xml:space="preserve"> </v>
      </c>
      <c r="D210" s="113" t="str">
        <f>IF(AND(Planungsübersicht!$E265&gt;1990,TYPE(Planungsübersicht!$E265)=1,NOT(Planungsübersicht!$F265="Umsetzung nicht möglich")),Planungsübersicht!E265," ")</f>
        <v xml:space="preserve"> </v>
      </c>
      <c r="E210" s="113" t="str">
        <f>IF(AND(Planungsübersicht!$E265&gt;1990,TYPE(Planungsübersicht!$E265)=1,NOT(Planungsübersicht!$F265="Umsetzung nicht möglich")),Planungsübersicht!F265," ")</f>
        <v xml:space="preserve"> </v>
      </c>
      <c r="F210" s="113" t="str">
        <f>IF(AND(Planungsübersicht!$E265&gt;1990,TYPE(Planungsübersicht!$E265)=1,NOT(Planungsübersicht!$F265="Umsetzung nicht möglich")),Planungsübersicht!G265," ")</f>
        <v xml:space="preserve"> </v>
      </c>
      <c r="G210" s="113" t="str">
        <f>IF(AND(Planungsübersicht!$E265&gt;1990,TYPE(Planungsübersicht!$E265)=1,NOT(Planungsübersicht!$F265="Umsetzung nicht möglich")),Planungsübersicht!H265," ")</f>
        <v xml:space="preserve"> </v>
      </c>
      <c r="H210" s="113" t="str">
        <f>IF(AND(Planungsübersicht!$E265&gt;1990,TYPE(Planungsübersicht!$E265)=1,NOT(Planungsübersicht!$F265="Umsetzung nicht möglich")),MAX(Planungsübersicht!I257:Z257)," ")</f>
        <v xml:space="preserve"> </v>
      </c>
    </row>
    <row r="211" spans="2:8">
      <c r="B211" s="113" t="str">
        <f>IF(AND(Planungsübersicht!$E266&gt;1990,TYPE(Planungsübersicht!$E266)=1,NOT(Planungsübersicht!$F266="Umsetzung nicht möglich")),Planungsübersicht!C266," ")</f>
        <v xml:space="preserve"> </v>
      </c>
      <c r="C211" s="113" t="str">
        <f>IF(AND(Planungsübersicht!$E266&gt;1990,TYPE(Planungsübersicht!$E266)=1,NOT(Planungsübersicht!$F266="Umsetzung nicht möglich")),Planungsübersicht!D266," ")</f>
        <v xml:space="preserve"> </v>
      </c>
      <c r="D211" s="113" t="str">
        <f>IF(AND(Planungsübersicht!$E266&gt;1990,TYPE(Planungsübersicht!$E266)=1,NOT(Planungsübersicht!$F266="Umsetzung nicht möglich")),Planungsübersicht!E266," ")</f>
        <v xml:space="preserve"> </v>
      </c>
      <c r="E211" s="113" t="str">
        <f>IF(AND(Planungsübersicht!$E266&gt;1990,TYPE(Planungsübersicht!$E266)=1,NOT(Planungsübersicht!$F266="Umsetzung nicht möglich")),Planungsübersicht!F266," ")</f>
        <v xml:space="preserve"> </v>
      </c>
      <c r="F211" s="113" t="str">
        <f>IF(AND(Planungsübersicht!$E266&gt;1990,TYPE(Planungsübersicht!$E266)=1,NOT(Planungsübersicht!$F266="Umsetzung nicht möglich")),Planungsübersicht!G266," ")</f>
        <v xml:space="preserve"> </v>
      </c>
      <c r="G211" s="113" t="str">
        <f>IF(AND(Planungsübersicht!$E266&gt;1990,TYPE(Planungsübersicht!$E266)=1,NOT(Planungsübersicht!$F266="Umsetzung nicht möglich")),Planungsübersicht!H266," ")</f>
        <v xml:space="preserve"> </v>
      </c>
      <c r="H211" s="113" t="str">
        <f>IF(AND(Planungsübersicht!$E266&gt;1990,TYPE(Planungsübersicht!$E266)=1,NOT(Planungsübersicht!$F266="Umsetzung nicht möglich")),MAX(Planungsübersicht!I258:Z258)," ")</f>
        <v xml:space="preserve"> </v>
      </c>
    </row>
    <row r="212" spans="2:8">
      <c r="B212" s="113" t="str">
        <f>IF(AND(Planungsübersicht!$E267&gt;1990,TYPE(Planungsübersicht!$E267)=1,NOT(Planungsübersicht!$F267="Umsetzung nicht möglich")),Planungsübersicht!C267," ")</f>
        <v xml:space="preserve"> </v>
      </c>
      <c r="C212" s="113" t="str">
        <f>IF(AND(Planungsübersicht!$E267&gt;1990,TYPE(Planungsübersicht!$E267)=1,NOT(Planungsübersicht!$F267="Umsetzung nicht möglich")),Planungsübersicht!D267," ")</f>
        <v xml:space="preserve"> </v>
      </c>
      <c r="D212" s="113" t="str">
        <f>IF(AND(Planungsübersicht!$E267&gt;1990,TYPE(Planungsübersicht!$E267)=1,NOT(Planungsübersicht!$F267="Umsetzung nicht möglich")),Planungsübersicht!E267," ")</f>
        <v xml:space="preserve"> </v>
      </c>
      <c r="E212" s="113" t="str">
        <f>IF(AND(Planungsübersicht!$E267&gt;1990,TYPE(Planungsübersicht!$E267)=1,NOT(Planungsübersicht!$F267="Umsetzung nicht möglich")),Planungsübersicht!F267," ")</f>
        <v xml:space="preserve"> </v>
      </c>
      <c r="F212" s="113" t="str">
        <f>IF(AND(Planungsübersicht!$E267&gt;1990,TYPE(Planungsübersicht!$E267)=1,NOT(Planungsübersicht!$F267="Umsetzung nicht möglich")),Planungsübersicht!G267," ")</f>
        <v xml:space="preserve"> </v>
      </c>
      <c r="G212" s="113" t="str">
        <f>IF(AND(Planungsübersicht!$E267&gt;1990,TYPE(Planungsübersicht!$E267)=1,NOT(Planungsübersicht!$F267="Umsetzung nicht möglich")),Planungsübersicht!H267," ")</f>
        <v xml:space="preserve"> </v>
      </c>
      <c r="H212" s="113" t="str">
        <f>IF(AND(Planungsübersicht!$E267&gt;1990,TYPE(Planungsübersicht!$E267)=1,NOT(Planungsübersicht!$F267="Umsetzung nicht möglich")),MAX(Planungsübersicht!I259:Z259)," ")</f>
        <v xml:space="preserve"> </v>
      </c>
    </row>
    <row r="213" spans="2:8">
      <c r="B213" s="113" t="str">
        <f>IF(AND(Planungsübersicht!$E268&gt;1990,TYPE(Planungsübersicht!$E268)=1,NOT(Planungsübersicht!$F268="Umsetzung nicht möglich")),Planungsübersicht!C268," ")</f>
        <v xml:space="preserve"> </v>
      </c>
      <c r="C213" s="113" t="str">
        <f>IF(AND(Planungsübersicht!$E268&gt;1990,TYPE(Planungsübersicht!$E268)=1,NOT(Planungsübersicht!$F268="Umsetzung nicht möglich")),Planungsübersicht!D268," ")</f>
        <v xml:space="preserve"> </v>
      </c>
      <c r="D213" s="113" t="str">
        <f>IF(AND(Planungsübersicht!$E268&gt;1990,TYPE(Planungsübersicht!$E268)=1,NOT(Planungsübersicht!$F268="Umsetzung nicht möglich")),Planungsübersicht!E268," ")</f>
        <v xml:space="preserve"> </v>
      </c>
      <c r="E213" s="113" t="str">
        <f>IF(AND(Planungsübersicht!$E268&gt;1990,TYPE(Planungsübersicht!$E268)=1,NOT(Planungsübersicht!$F268="Umsetzung nicht möglich")),Planungsübersicht!F268," ")</f>
        <v xml:space="preserve"> </v>
      </c>
      <c r="F213" s="113" t="str">
        <f>IF(AND(Planungsübersicht!$E268&gt;1990,TYPE(Planungsübersicht!$E268)=1,NOT(Planungsübersicht!$F268="Umsetzung nicht möglich")),Planungsübersicht!G268," ")</f>
        <v xml:space="preserve"> </v>
      </c>
      <c r="G213" s="113" t="str">
        <f>IF(AND(Planungsübersicht!$E268&gt;1990,TYPE(Planungsübersicht!$E268)=1,NOT(Planungsübersicht!$F268="Umsetzung nicht möglich")),Planungsübersicht!H268," ")</f>
        <v xml:space="preserve"> </v>
      </c>
      <c r="H213" s="113" t="str">
        <f>IF(AND(Planungsübersicht!$E268&gt;1990,TYPE(Planungsübersicht!$E268)=1,NOT(Planungsübersicht!$F268="Umsetzung nicht möglich")),MAX(Planungsübersicht!I260:Z260)," ")</f>
        <v xml:space="preserve"> </v>
      </c>
    </row>
    <row r="214" spans="2:8">
      <c r="B214" s="113" t="str">
        <f>IF(AND(Planungsübersicht!$E269&gt;1990,TYPE(Planungsübersicht!$E269)=1,NOT(Planungsübersicht!$F269="Umsetzung nicht möglich")),Planungsübersicht!C269," ")</f>
        <v xml:space="preserve"> </v>
      </c>
      <c r="C214" s="113" t="str">
        <f>IF(AND(Planungsübersicht!$E269&gt;1990,TYPE(Planungsübersicht!$E269)=1,NOT(Planungsübersicht!$F269="Umsetzung nicht möglich")),Planungsübersicht!D269," ")</f>
        <v xml:space="preserve"> </v>
      </c>
      <c r="D214" s="113" t="str">
        <f>IF(AND(Planungsübersicht!$E269&gt;1990,TYPE(Planungsübersicht!$E269)=1,NOT(Planungsübersicht!$F269="Umsetzung nicht möglich")),Planungsübersicht!E269," ")</f>
        <v xml:space="preserve"> </v>
      </c>
      <c r="E214" s="113" t="str">
        <f>IF(AND(Planungsübersicht!$E269&gt;1990,TYPE(Planungsübersicht!$E269)=1,NOT(Planungsübersicht!$F269="Umsetzung nicht möglich")),Planungsübersicht!F269," ")</f>
        <v xml:space="preserve"> </v>
      </c>
      <c r="F214" s="113" t="str">
        <f>IF(AND(Planungsübersicht!$E269&gt;1990,TYPE(Planungsübersicht!$E269)=1,NOT(Planungsübersicht!$F269="Umsetzung nicht möglich")),Planungsübersicht!G269," ")</f>
        <v xml:space="preserve"> </v>
      </c>
      <c r="G214" s="113" t="str">
        <f>IF(AND(Planungsübersicht!$E269&gt;1990,TYPE(Planungsübersicht!$E269)=1,NOT(Planungsübersicht!$F269="Umsetzung nicht möglich")),Planungsübersicht!H269," ")</f>
        <v xml:space="preserve"> </v>
      </c>
      <c r="H214" s="113" t="str">
        <f>IF(AND(Planungsübersicht!$E269&gt;1990,TYPE(Planungsübersicht!$E269)=1,NOT(Planungsübersicht!$F269="Umsetzung nicht möglich")),MAX(Planungsübersicht!I261:Z261)," ")</f>
        <v xml:space="preserve"> </v>
      </c>
    </row>
    <row r="215" spans="2:8">
      <c r="B215" s="113" t="str">
        <f>IF(AND(Planungsübersicht!$E270&gt;1990,TYPE(Planungsübersicht!$E270)=1,NOT(Planungsübersicht!$F270="Umsetzung nicht möglich")),Planungsübersicht!C270," ")</f>
        <v xml:space="preserve"> </v>
      </c>
      <c r="C215" s="113" t="str">
        <f>IF(AND(Planungsübersicht!$E270&gt;1990,TYPE(Planungsübersicht!$E270)=1,NOT(Planungsübersicht!$F270="Umsetzung nicht möglich")),Planungsübersicht!D270," ")</f>
        <v xml:space="preserve"> </v>
      </c>
      <c r="D215" s="113" t="str">
        <f>IF(AND(Planungsübersicht!$E270&gt;1990,TYPE(Planungsübersicht!$E270)=1,NOT(Planungsübersicht!$F270="Umsetzung nicht möglich")),Planungsübersicht!E270," ")</f>
        <v xml:space="preserve"> </v>
      </c>
      <c r="E215" s="113" t="str">
        <f>IF(AND(Planungsübersicht!$E270&gt;1990,TYPE(Planungsübersicht!$E270)=1,NOT(Planungsübersicht!$F270="Umsetzung nicht möglich")),Planungsübersicht!F270," ")</f>
        <v xml:space="preserve"> </v>
      </c>
      <c r="F215" s="113" t="str">
        <f>IF(AND(Planungsübersicht!$E270&gt;1990,TYPE(Planungsübersicht!$E270)=1,NOT(Planungsübersicht!$F270="Umsetzung nicht möglich")),Planungsübersicht!G270," ")</f>
        <v xml:space="preserve"> </v>
      </c>
      <c r="G215" s="113" t="str">
        <f>IF(AND(Planungsübersicht!$E270&gt;1990,TYPE(Planungsübersicht!$E270)=1,NOT(Planungsübersicht!$F270="Umsetzung nicht möglich")),Planungsübersicht!H270," ")</f>
        <v xml:space="preserve"> </v>
      </c>
      <c r="H215" s="113" t="str">
        <f>IF(AND(Planungsübersicht!$E270&gt;1990,TYPE(Planungsübersicht!$E270)=1,NOT(Planungsübersicht!$F270="Umsetzung nicht möglich")),MAX(Planungsübersicht!I262:Z262)," ")</f>
        <v xml:space="preserve"> </v>
      </c>
    </row>
    <row r="216" spans="2:8">
      <c r="B216" s="113" t="str">
        <f>IF(AND(Planungsübersicht!$E271&gt;1990,TYPE(Planungsübersicht!$E271)=1,NOT(Planungsübersicht!$F271="Umsetzung nicht möglich")),Planungsübersicht!C271," ")</f>
        <v xml:space="preserve"> </v>
      </c>
      <c r="C216" s="113" t="str">
        <f>IF(AND(Planungsübersicht!$E271&gt;1990,TYPE(Planungsübersicht!$E271)=1,NOT(Planungsübersicht!$F271="Umsetzung nicht möglich")),Planungsübersicht!D271," ")</f>
        <v xml:space="preserve"> </v>
      </c>
      <c r="D216" s="113" t="str">
        <f>IF(AND(Planungsübersicht!$E271&gt;1990,TYPE(Planungsübersicht!$E271)=1,NOT(Planungsübersicht!$F271="Umsetzung nicht möglich")),Planungsübersicht!E271," ")</f>
        <v xml:space="preserve"> </v>
      </c>
      <c r="E216" s="113" t="str">
        <f>IF(AND(Planungsübersicht!$E271&gt;1990,TYPE(Planungsübersicht!$E271)=1,NOT(Planungsübersicht!$F271="Umsetzung nicht möglich")),Planungsübersicht!F271," ")</f>
        <v xml:space="preserve"> </v>
      </c>
      <c r="F216" s="113" t="str">
        <f>IF(AND(Planungsübersicht!$E271&gt;1990,TYPE(Planungsübersicht!$E271)=1,NOT(Planungsübersicht!$F271="Umsetzung nicht möglich")),Planungsübersicht!G271," ")</f>
        <v xml:space="preserve"> </v>
      </c>
      <c r="G216" s="113" t="str">
        <f>IF(AND(Planungsübersicht!$E271&gt;1990,TYPE(Planungsübersicht!$E271)=1,NOT(Planungsübersicht!$F271="Umsetzung nicht möglich")),Planungsübersicht!H271," ")</f>
        <v xml:space="preserve"> </v>
      </c>
      <c r="H216" s="113" t="str">
        <f>IF(AND(Planungsübersicht!$E271&gt;1990,TYPE(Planungsübersicht!$E271)=1,NOT(Planungsübersicht!$F271="Umsetzung nicht möglich")),MAX(Planungsübersicht!I263:Z263)," ")</f>
        <v xml:space="preserve"> </v>
      </c>
    </row>
    <row r="217" spans="2:8">
      <c r="B217" s="113" t="str">
        <f>IF(AND(Planungsübersicht!$E272&gt;1990,TYPE(Planungsübersicht!$E272)=1,NOT(Planungsübersicht!$F272="Umsetzung nicht möglich")),Planungsübersicht!C272," ")</f>
        <v xml:space="preserve"> </v>
      </c>
      <c r="C217" s="113" t="str">
        <f>IF(AND(Planungsübersicht!$E272&gt;1990,TYPE(Planungsübersicht!$E272)=1,NOT(Planungsübersicht!$F272="Umsetzung nicht möglich")),Planungsübersicht!D272," ")</f>
        <v xml:space="preserve"> </v>
      </c>
      <c r="D217" s="113" t="str">
        <f>IF(AND(Planungsübersicht!$E272&gt;1990,TYPE(Planungsübersicht!$E272)=1,NOT(Planungsübersicht!$F272="Umsetzung nicht möglich")),Planungsübersicht!E272," ")</f>
        <v xml:space="preserve"> </v>
      </c>
      <c r="E217" s="113" t="str">
        <f>IF(AND(Planungsübersicht!$E272&gt;1990,TYPE(Planungsübersicht!$E272)=1,NOT(Planungsübersicht!$F272="Umsetzung nicht möglich")),Planungsübersicht!F272," ")</f>
        <v xml:space="preserve"> </v>
      </c>
      <c r="F217" s="113" t="str">
        <f>IF(AND(Planungsübersicht!$E272&gt;1990,TYPE(Planungsübersicht!$E272)=1,NOT(Planungsübersicht!$F272="Umsetzung nicht möglich")),Planungsübersicht!G272," ")</f>
        <v xml:space="preserve"> </v>
      </c>
      <c r="G217" s="113" t="str">
        <f>IF(AND(Planungsübersicht!$E272&gt;1990,TYPE(Planungsübersicht!$E272)=1,NOT(Planungsübersicht!$F272="Umsetzung nicht möglich")),Planungsübersicht!H272," ")</f>
        <v xml:space="preserve"> </v>
      </c>
      <c r="H217" s="113" t="str">
        <f>IF(AND(Planungsübersicht!$E272&gt;1990,TYPE(Planungsübersicht!$E272)=1,NOT(Planungsübersicht!$F272="Umsetzung nicht möglich")),MAX(Planungsübersicht!I264:Z264)," ")</f>
        <v xml:space="preserve"> </v>
      </c>
    </row>
    <row r="218" spans="2:8">
      <c r="B218" s="113" t="str">
        <f>IF(AND(Planungsübersicht!$E273&gt;1990,TYPE(Planungsübersicht!$E273)=1,NOT(Planungsübersicht!$F273="Umsetzung nicht möglich")),Planungsübersicht!C273," ")</f>
        <v xml:space="preserve"> </v>
      </c>
      <c r="C218" s="113" t="str">
        <f>IF(AND(Planungsübersicht!$E273&gt;1990,TYPE(Planungsübersicht!$E273)=1,NOT(Planungsübersicht!$F273="Umsetzung nicht möglich")),Planungsübersicht!D273," ")</f>
        <v xml:space="preserve"> </v>
      </c>
      <c r="D218" s="113" t="str">
        <f>IF(AND(Planungsübersicht!$E273&gt;1990,TYPE(Planungsübersicht!$E273)=1,NOT(Planungsübersicht!$F273="Umsetzung nicht möglich")),Planungsübersicht!E273," ")</f>
        <v xml:space="preserve"> </v>
      </c>
      <c r="E218" s="113" t="str">
        <f>IF(AND(Planungsübersicht!$E273&gt;1990,TYPE(Planungsübersicht!$E273)=1,NOT(Planungsübersicht!$F273="Umsetzung nicht möglich")),Planungsübersicht!F273," ")</f>
        <v xml:space="preserve"> </v>
      </c>
      <c r="F218" s="113" t="str">
        <f>IF(AND(Planungsübersicht!$E273&gt;1990,TYPE(Planungsübersicht!$E273)=1,NOT(Planungsübersicht!$F273="Umsetzung nicht möglich")),Planungsübersicht!G273," ")</f>
        <v xml:space="preserve"> </v>
      </c>
      <c r="G218" s="113" t="str">
        <f>IF(AND(Planungsübersicht!$E273&gt;1990,TYPE(Planungsübersicht!$E273)=1,NOT(Planungsübersicht!$F273="Umsetzung nicht möglich")),Planungsübersicht!H273," ")</f>
        <v xml:space="preserve"> </v>
      </c>
      <c r="H218" s="113" t="str">
        <f>IF(AND(Planungsübersicht!$E273&gt;1990,TYPE(Planungsübersicht!$E273)=1,NOT(Planungsübersicht!$F273="Umsetzung nicht möglich")),MAX(Planungsübersicht!I265:Z265)," ")</f>
        <v xml:space="preserve"> </v>
      </c>
    </row>
    <row r="219" spans="2:8">
      <c r="B219" s="113" t="str">
        <f>IF(AND(Planungsübersicht!$E274&gt;1990,TYPE(Planungsübersicht!$E274)=1,NOT(Planungsübersicht!$F274="Umsetzung nicht möglich")),Planungsübersicht!C274," ")</f>
        <v xml:space="preserve"> </v>
      </c>
      <c r="C219" s="113" t="str">
        <f>IF(AND(Planungsübersicht!$E274&gt;1990,TYPE(Planungsübersicht!$E274)=1,NOT(Planungsübersicht!$F274="Umsetzung nicht möglich")),Planungsübersicht!D274," ")</f>
        <v xml:space="preserve"> </v>
      </c>
      <c r="D219" s="113" t="str">
        <f>IF(AND(Planungsübersicht!$E274&gt;1990,TYPE(Planungsübersicht!$E274)=1,NOT(Planungsübersicht!$F274="Umsetzung nicht möglich")),Planungsübersicht!E274," ")</f>
        <v xml:space="preserve"> </v>
      </c>
      <c r="E219" s="113" t="str">
        <f>IF(AND(Planungsübersicht!$E274&gt;1990,TYPE(Planungsübersicht!$E274)=1,NOT(Planungsübersicht!$F274="Umsetzung nicht möglich")),Planungsübersicht!F274," ")</f>
        <v xml:space="preserve"> </v>
      </c>
      <c r="F219" s="113" t="str">
        <f>IF(AND(Planungsübersicht!$E274&gt;1990,TYPE(Planungsübersicht!$E274)=1,NOT(Planungsübersicht!$F274="Umsetzung nicht möglich")),Planungsübersicht!G274," ")</f>
        <v xml:space="preserve"> </v>
      </c>
      <c r="G219" s="113" t="str">
        <f>IF(AND(Planungsübersicht!$E274&gt;1990,TYPE(Planungsübersicht!$E274)=1,NOT(Planungsübersicht!$F274="Umsetzung nicht möglich")),Planungsübersicht!H274," ")</f>
        <v xml:space="preserve"> </v>
      </c>
      <c r="H219" s="113" t="str">
        <f>IF(AND(Planungsübersicht!$E274&gt;1990,TYPE(Planungsübersicht!$E274)=1,NOT(Planungsübersicht!$F274="Umsetzung nicht möglich")),MAX(Planungsübersicht!I266:Z266)," ")</f>
        <v xml:space="preserve"> </v>
      </c>
    </row>
    <row r="220" spans="2:8">
      <c r="B220" s="113" t="str">
        <f>IF(AND(Planungsübersicht!$E275&gt;1990,TYPE(Planungsübersicht!$E275)=1,NOT(Planungsübersicht!$F275="Umsetzung nicht möglich")),Planungsübersicht!C275," ")</f>
        <v xml:space="preserve"> </v>
      </c>
      <c r="C220" s="113" t="str">
        <f>IF(AND(Planungsübersicht!$E275&gt;1990,TYPE(Planungsübersicht!$E275)=1,NOT(Planungsübersicht!$F275="Umsetzung nicht möglich")),Planungsübersicht!D275," ")</f>
        <v xml:space="preserve"> </v>
      </c>
      <c r="D220" s="113" t="str">
        <f>IF(AND(Planungsübersicht!$E275&gt;1990,TYPE(Planungsübersicht!$E275)=1,NOT(Planungsübersicht!$F275="Umsetzung nicht möglich")),Planungsübersicht!E275," ")</f>
        <v xml:space="preserve"> </v>
      </c>
      <c r="E220" s="113" t="str">
        <f>IF(AND(Planungsübersicht!$E275&gt;1990,TYPE(Planungsübersicht!$E275)=1,NOT(Planungsübersicht!$F275="Umsetzung nicht möglich")),Planungsübersicht!F275," ")</f>
        <v xml:space="preserve"> </v>
      </c>
      <c r="F220" s="113" t="str">
        <f>IF(AND(Planungsübersicht!$E275&gt;1990,TYPE(Planungsübersicht!$E275)=1,NOT(Planungsübersicht!$F275="Umsetzung nicht möglich")),Planungsübersicht!G275," ")</f>
        <v xml:space="preserve"> </v>
      </c>
      <c r="G220" s="113" t="str">
        <f>IF(AND(Planungsübersicht!$E275&gt;1990,TYPE(Planungsübersicht!$E275)=1,NOT(Planungsübersicht!$F275="Umsetzung nicht möglich")),Planungsübersicht!H275," ")</f>
        <v xml:space="preserve"> </v>
      </c>
      <c r="H220" s="113" t="str">
        <f>IF(AND(Planungsübersicht!$E275&gt;1990,TYPE(Planungsübersicht!$E275)=1,NOT(Planungsübersicht!$F275="Umsetzung nicht möglich")),MAX(Planungsübersicht!I267:Z267)," ")</f>
        <v xml:space="preserve"> </v>
      </c>
    </row>
    <row r="221" spans="2:8">
      <c r="B221" s="113" t="str">
        <f>IF(AND(Planungsübersicht!$E276&gt;1990,TYPE(Planungsübersicht!$E276)=1,NOT(Planungsübersicht!$F276="Umsetzung nicht möglich")),Planungsübersicht!C276," ")</f>
        <v xml:space="preserve"> </v>
      </c>
      <c r="C221" s="113" t="str">
        <f>IF(AND(Planungsübersicht!$E276&gt;1990,TYPE(Planungsübersicht!$E276)=1,NOT(Planungsübersicht!$F276="Umsetzung nicht möglich")),Planungsübersicht!D276," ")</f>
        <v xml:space="preserve"> </v>
      </c>
      <c r="D221" s="113" t="str">
        <f>IF(AND(Planungsübersicht!$E276&gt;1990,TYPE(Planungsübersicht!$E276)=1,NOT(Planungsübersicht!$F276="Umsetzung nicht möglich")),Planungsübersicht!E276," ")</f>
        <v xml:space="preserve"> </v>
      </c>
      <c r="E221" s="113" t="str">
        <f>IF(AND(Planungsübersicht!$E276&gt;1990,TYPE(Planungsübersicht!$E276)=1,NOT(Planungsübersicht!$F276="Umsetzung nicht möglich")),Planungsübersicht!F276," ")</f>
        <v xml:space="preserve"> </v>
      </c>
      <c r="F221" s="113" t="str">
        <f>IF(AND(Planungsübersicht!$E276&gt;1990,TYPE(Planungsübersicht!$E276)=1,NOT(Planungsübersicht!$F276="Umsetzung nicht möglich")),Planungsübersicht!G276," ")</f>
        <v xml:space="preserve"> </v>
      </c>
      <c r="G221" s="113" t="str">
        <f>IF(AND(Planungsübersicht!$E276&gt;1990,TYPE(Planungsübersicht!$E276)=1,NOT(Planungsübersicht!$F276="Umsetzung nicht möglich")),Planungsübersicht!H276," ")</f>
        <v xml:space="preserve"> </v>
      </c>
      <c r="H221" s="113" t="str">
        <f>IF(AND(Planungsübersicht!$E276&gt;1990,TYPE(Planungsübersicht!$E276)=1,NOT(Planungsübersicht!$F276="Umsetzung nicht möglich")),MAX(Planungsübersicht!I268:Z268)," ")</f>
        <v xml:space="preserve"> </v>
      </c>
    </row>
    <row r="222" spans="2:8">
      <c r="B222" s="113" t="str">
        <f>IF(AND(Planungsübersicht!$E277&gt;1990,TYPE(Planungsübersicht!$E277)=1,NOT(Planungsübersicht!$F277="Umsetzung nicht möglich")),Planungsübersicht!C277," ")</f>
        <v xml:space="preserve"> </v>
      </c>
      <c r="C222" s="113" t="str">
        <f>IF(AND(Planungsübersicht!$E277&gt;1990,TYPE(Planungsübersicht!$E277)=1,NOT(Planungsübersicht!$F277="Umsetzung nicht möglich")),Planungsübersicht!D277," ")</f>
        <v xml:space="preserve"> </v>
      </c>
      <c r="D222" s="113" t="str">
        <f>IF(AND(Planungsübersicht!$E277&gt;1990,TYPE(Planungsübersicht!$E277)=1,NOT(Planungsübersicht!$F277="Umsetzung nicht möglich")),Planungsübersicht!E277," ")</f>
        <v xml:space="preserve"> </v>
      </c>
      <c r="E222" s="113" t="str">
        <f>IF(AND(Planungsübersicht!$E277&gt;1990,TYPE(Planungsübersicht!$E277)=1,NOT(Planungsübersicht!$F277="Umsetzung nicht möglich")),Planungsübersicht!F277," ")</f>
        <v xml:space="preserve"> </v>
      </c>
      <c r="F222" s="113" t="str">
        <f>IF(AND(Planungsübersicht!$E277&gt;1990,TYPE(Planungsübersicht!$E277)=1,NOT(Planungsübersicht!$F277="Umsetzung nicht möglich")),Planungsübersicht!G277," ")</f>
        <v xml:space="preserve"> </v>
      </c>
      <c r="G222" s="113" t="str">
        <f>IF(AND(Planungsübersicht!$E277&gt;1990,TYPE(Planungsübersicht!$E277)=1,NOT(Planungsübersicht!$F277="Umsetzung nicht möglich")),Planungsübersicht!H277," ")</f>
        <v xml:space="preserve"> </v>
      </c>
      <c r="H222" s="113" t="str">
        <f>IF(AND(Planungsübersicht!$E277&gt;1990,TYPE(Planungsübersicht!$E277)=1,NOT(Planungsübersicht!$F277="Umsetzung nicht möglich")),MAX(Planungsübersicht!I269:Z269)," ")</f>
        <v xml:space="preserve"> </v>
      </c>
    </row>
    <row r="223" spans="2:8" ht="66">
      <c r="B223" s="113" t="str">
        <f>IF(AND(Planungsübersicht!$E278&gt;1990,TYPE(Planungsübersicht!$E278)=1,NOT(Planungsübersicht!$F278="Umsetzung nicht möglich")),Planungsübersicht!C278," ")</f>
        <v>B4</v>
      </c>
      <c r="C223" s="113" t="str">
        <f>IF(AND(Planungsübersicht!$E278&gt;1990,TYPE(Planungsübersicht!$E278)=1,NOT(Planungsübersicht!$F278="Umsetzung nicht möglich")),Planungsübersicht!D278," ")</f>
        <v>NEU: Ausstattung von Teilen der Schulgemeinschaft mit Trinkflaschen</v>
      </c>
      <c r="D223" s="113">
        <f>IF(AND(Planungsübersicht!$E278&gt;1990,TYPE(Planungsübersicht!$E278)=1,NOT(Planungsübersicht!$F278="Umsetzung nicht möglich")),Planungsübersicht!E278," ")</f>
        <v>2022</v>
      </c>
      <c r="E223" s="113" t="str">
        <f>IF(AND(Planungsübersicht!$E278&gt;1990,TYPE(Planungsübersicht!$E278)=1,NOT(Planungsübersicht!$F278="Umsetzung nicht möglich")),Planungsübersicht!F278," ")</f>
        <v>zukünftiger Termin</v>
      </c>
      <c r="F223" s="113" t="str">
        <f>IF(AND(Planungsübersicht!$E278&gt;1990,TYPE(Planungsübersicht!$E278)=1,NOT(Planungsübersicht!$F278="Umsetzung nicht möglich")),Planungsübersicht!G278," ")</f>
        <v>Frau Sachau, Frau Berger</v>
      </c>
      <c r="G223" s="113" t="str">
        <f>IF(AND(Planungsübersicht!$E278&gt;1990,TYPE(Planungsübersicht!$E278)=1,NOT(Planungsübersicht!$F278="Umsetzung nicht möglich")),Planungsübersicht!H278," ")</f>
        <v>Schulleitung</v>
      </c>
      <c r="H223" s="113">
        <f>IF(AND(Planungsübersicht!$E278&gt;1990,TYPE(Planungsübersicht!$E278)=1,NOT(Planungsübersicht!$F278="Umsetzung nicht möglich")),MAX(Planungsübersicht!I270:Z270)," ")</f>
        <v>0</v>
      </c>
    </row>
    <row r="224" spans="2:8">
      <c r="B224" s="113" t="str">
        <f>IF(AND(Planungsübersicht!$E279&gt;1990,TYPE(Planungsübersicht!$E279)=1,NOT(Planungsübersicht!$F279="Umsetzung nicht möglich")),Planungsübersicht!C279," ")</f>
        <v xml:space="preserve"> </v>
      </c>
      <c r="C224" s="113" t="str">
        <f>IF(AND(Planungsübersicht!$E279&gt;1990,TYPE(Planungsübersicht!$E279)=1,NOT(Planungsübersicht!$F279="Umsetzung nicht möglich")),Planungsübersicht!D279," ")</f>
        <v xml:space="preserve"> </v>
      </c>
      <c r="D224" s="113" t="str">
        <f>IF(AND(Planungsübersicht!$E279&gt;1990,TYPE(Planungsübersicht!$E279)=1,NOT(Planungsübersicht!$F279="Umsetzung nicht möglich")),Planungsübersicht!E279," ")</f>
        <v xml:space="preserve"> </v>
      </c>
      <c r="E224" s="113" t="str">
        <f>IF(AND(Planungsübersicht!$E279&gt;1990,TYPE(Planungsübersicht!$E279)=1,NOT(Planungsübersicht!$F279="Umsetzung nicht möglich")),Planungsübersicht!F279," ")</f>
        <v xml:space="preserve"> </v>
      </c>
      <c r="F224" s="113" t="str">
        <f>IF(AND(Planungsübersicht!$E279&gt;1990,TYPE(Planungsübersicht!$E279)=1,NOT(Planungsübersicht!$F279="Umsetzung nicht möglich")),Planungsübersicht!G279," ")</f>
        <v xml:space="preserve"> </v>
      </c>
      <c r="G224" s="113" t="str">
        <f>IF(AND(Planungsübersicht!$E279&gt;1990,TYPE(Planungsübersicht!$E279)=1,NOT(Planungsübersicht!$F279="Umsetzung nicht möglich")),Planungsübersicht!H279," ")</f>
        <v xml:space="preserve"> </v>
      </c>
      <c r="H224" s="113" t="str">
        <f>IF(AND(Planungsübersicht!$E279&gt;1990,TYPE(Planungsübersicht!$E279)=1,NOT(Planungsübersicht!$F279="Umsetzung nicht möglich")),MAX(Planungsübersicht!I271:Z271)," ")</f>
        <v xml:space="preserve"> </v>
      </c>
    </row>
    <row r="225" spans="2:8">
      <c r="B225" s="113" t="str">
        <f>IF(AND(Planungsübersicht!$E280&gt;1990,TYPE(Planungsübersicht!$E280)=1,NOT(Planungsübersicht!$F280="Umsetzung nicht möglich")),Planungsübersicht!C280," ")</f>
        <v xml:space="preserve"> </v>
      </c>
      <c r="C225" s="113" t="str">
        <f>IF(AND(Planungsübersicht!$E280&gt;1990,TYPE(Planungsübersicht!$E280)=1,NOT(Planungsübersicht!$F280="Umsetzung nicht möglich")),Planungsübersicht!D280," ")</f>
        <v xml:space="preserve"> </v>
      </c>
      <c r="D225" s="113" t="str">
        <f>IF(AND(Planungsübersicht!$E280&gt;1990,TYPE(Planungsübersicht!$E280)=1,NOT(Planungsübersicht!$F280="Umsetzung nicht möglich")),Planungsübersicht!E280," ")</f>
        <v xml:space="preserve"> </v>
      </c>
      <c r="E225" s="113" t="str">
        <f>IF(AND(Planungsübersicht!$E280&gt;1990,TYPE(Planungsübersicht!$E280)=1,NOT(Planungsübersicht!$F280="Umsetzung nicht möglich")),Planungsübersicht!F280," ")</f>
        <v xml:space="preserve"> </v>
      </c>
      <c r="F225" s="113" t="str">
        <f>IF(AND(Planungsübersicht!$E280&gt;1990,TYPE(Planungsübersicht!$E280)=1,NOT(Planungsübersicht!$F280="Umsetzung nicht möglich")),Planungsübersicht!G280," ")</f>
        <v xml:space="preserve"> </v>
      </c>
      <c r="G225" s="113" t="str">
        <f>IF(AND(Planungsübersicht!$E280&gt;1990,TYPE(Planungsübersicht!$E280)=1,NOT(Planungsübersicht!$F280="Umsetzung nicht möglich")),Planungsübersicht!H280," ")</f>
        <v xml:space="preserve"> </v>
      </c>
      <c r="H225" s="113" t="str">
        <f>IF(AND(Planungsübersicht!$E280&gt;1990,TYPE(Planungsübersicht!$E280)=1,NOT(Planungsübersicht!$F280="Umsetzung nicht möglich")),MAX(Planungsübersicht!I272:Z272)," ")</f>
        <v xml:space="preserve"> </v>
      </c>
    </row>
    <row r="226" spans="2:8">
      <c r="B226" s="113" t="str">
        <f>IF(AND(Planungsübersicht!$E281&gt;1990,TYPE(Planungsübersicht!$E281)=1,NOT(Planungsübersicht!$F281="Umsetzung nicht möglich")),Planungsübersicht!C281," ")</f>
        <v xml:space="preserve"> </v>
      </c>
      <c r="C226" s="113" t="str">
        <f>IF(AND(Planungsübersicht!$E281&gt;1990,TYPE(Planungsübersicht!$E281)=1,NOT(Planungsübersicht!$F281="Umsetzung nicht möglich")),Planungsübersicht!D281," ")</f>
        <v xml:space="preserve"> </v>
      </c>
      <c r="D226" s="113" t="str">
        <f>IF(AND(Planungsübersicht!$E281&gt;1990,TYPE(Planungsübersicht!$E281)=1,NOT(Planungsübersicht!$F281="Umsetzung nicht möglich")),Planungsübersicht!E281," ")</f>
        <v xml:space="preserve"> </v>
      </c>
      <c r="E226" s="113" t="str">
        <f>IF(AND(Planungsübersicht!$E281&gt;1990,TYPE(Planungsübersicht!$E281)=1,NOT(Planungsübersicht!$F281="Umsetzung nicht möglich")),Planungsübersicht!F281," ")</f>
        <v xml:space="preserve"> </v>
      </c>
      <c r="F226" s="113" t="str">
        <f>IF(AND(Planungsübersicht!$E281&gt;1990,TYPE(Planungsübersicht!$E281)=1,NOT(Planungsübersicht!$F281="Umsetzung nicht möglich")),Planungsübersicht!G281," ")</f>
        <v xml:space="preserve"> </v>
      </c>
      <c r="G226" s="113" t="str">
        <f>IF(AND(Planungsübersicht!$E281&gt;1990,TYPE(Planungsübersicht!$E281)=1,NOT(Planungsübersicht!$F281="Umsetzung nicht möglich")),Planungsübersicht!H281," ")</f>
        <v xml:space="preserve"> </v>
      </c>
      <c r="H226" s="113" t="str">
        <f>IF(AND(Planungsübersicht!$E281&gt;1990,TYPE(Planungsübersicht!$E281)=1,NOT(Planungsübersicht!$F281="Umsetzung nicht möglich")),MAX(Planungsübersicht!I273:Z273)," ")</f>
        <v xml:space="preserve"> </v>
      </c>
    </row>
    <row r="227" spans="2:8">
      <c r="B227" s="113" t="str">
        <f>IF(AND(Planungsübersicht!$E282&gt;1990,TYPE(Planungsübersicht!$E282)=1,NOT(Planungsübersicht!$F282="Umsetzung nicht möglich")),Planungsübersicht!C282," ")</f>
        <v xml:space="preserve"> </v>
      </c>
      <c r="C227" s="113" t="str">
        <f>IF(AND(Planungsübersicht!$E282&gt;1990,TYPE(Planungsübersicht!$E282)=1,NOT(Planungsübersicht!$F282="Umsetzung nicht möglich")),Planungsübersicht!D282," ")</f>
        <v xml:space="preserve"> </v>
      </c>
      <c r="D227" s="113" t="str">
        <f>IF(AND(Planungsübersicht!$E282&gt;1990,TYPE(Planungsübersicht!$E282)=1,NOT(Planungsübersicht!$F282="Umsetzung nicht möglich")),Planungsübersicht!E282," ")</f>
        <v xml:space="preserve"> </v>
      </c>
      <c r="E227" s="113" t="str">
        <f>IF(AND(Planungsübersicht!$E282&gt;1990,TYPE(Planungsübersicht!$E282)=1,NOT(Planungsübersicht!$F282="Umsetzung nicht möglich")),Planungsübersicht!F282," ")</f>
        <v xml:space="preserve"> </v>
      </c>
      <c r="F227" s="113" t="str">
        <f>IF(AND(Planungsübersicht!$E282&gt;1990,TYPE(Planungsübersicht!$E282)=1,NOT(Planungsübersicht!$F282="Umsetzung nicht möglich")),Planungsübersicht!G282," ")</f>
        <v xml:space="preserve"> </v>
      </c>
      <c r="G227" s="113" t="str">
        <f>IF(AND(Planungsübersicht!$E282&gt;1990,TYPE(Planungsübersicht!$E282)=1,NOT(Planungsübersicht!$F282="Umsetzung nicht möglich")),Planungsübersicht!H282," ")</f>
        <v xml:space="preserve"> </v>
      </c>
      <c r="H227" s="113" t="str">
        <f>IF(AND(Planungsübersicht!$E282&gt;1990,TYPE(Planungsübersicht!$E282)=1,NOT(Planungsübersicht!$F282="Umsetzung nicht möglich")),MAX(Planungsübersicht!I274:Z274)," ")</f>
        <v xml:space="preserve"> </v>
      </c>
    </row>
    <row r="228" spans="2:8">
      <c r="B228" s="113" t="str">
        <f>IF(AND(Planungsübersicht!$E283&gt;1990,TYPE(Planungsübersicht!$E283)=1,NOT(Planungsübersicht!$F283="Umsetzung nicht möglich")),Planungsübersicht!C283," ")</f>
        <v xml:space="preserve"> </v>
      </c>
      <c r="C228" s="113" t="str">
        <f>IF(AND(Planungsübersicht!$E283&gt;1990,TYPE(Planungsübersicht!$E283)=1,NOT(Planungsübersicht!$F283="Umsetzung nicht möglich")),Planungsübersicht!D283," ")</f>
        <v xml:space="preserve"> </v>
      </c>
      <c r="D228" s="113" t="str">
        <f>IF(AND(Planungsübersicht!$E283&gt;1990,TYPE(Planungsübersicht!$E283)=1,NOT(Planungsübersicht!$F283="Umsetzung nicht möglich")),Planungsübersicht!E283," ")</f>
        <v xml:space="preserve"> </v>
      </c>
      <c r="E228" s="113" t="str">
        <f>IF(AND(Planungsübersicht!$E283&gt;1990,TYPE(Planungsübersicht!$E283)=1,NOT(Planungsübersicht!$F283="Umsetzung nicht möglich")),Planungsübersicht!F283," ")</f>
        <v xml:space="preserve"> </v>
      </c>
      <c r="F228" s="113" t="str">
        <f>IF(AND(Planungsübersicht!$E283&gt;1990,TYPE(Planungsübersicht!$E283)=1,NOT(Planungsübersicht!$F283="Umsetzung nicht möglich")),Planungsübersicht!G283," ")</f>
        <v xml:space="preserve"> </v>
      </c>
      <c r="G228" s="113" t="str">
        <f>IF(AND(Planungsübersicht!$E283&gt;1990,TYPE(Planungsübersicht!$E283)=1,NOT(Planungsübersicht!$F283="Umsetzung nicht möglich")),Planungsübersicht!H283," ")</f>
        <v xml:space="preserve"> </v>
      </c>
      <c r="H228" s="113" t="str">
        <f>IF(AND(Planungsübersicht!$E283&gt;1990,TYPE(Planungsübersicht!$E283)=1,NOT(Planungsübersicht!$F283="Umsetzung nicht möglich")),MAX(Planungsübersicht!I275:Z275)," ")</f>
        <v xml:space="preserve"> </v>
      </c>
    </row>
    <row r="229" spans="2:8">
      <c r="B229" s="113" t="str">
        <f>IF(AND(Planungsübersicht!$E284&gt;1990,TYPE(Planungsübersicht!$E284)=1,NOT(Planungsübersicht!$F284="Umsetzung nicht möglich")),Planungsübersicht!C284," ")</f>
        <v xml:space="preserve"> </v>
      </c>
      <c r="C229" s="113" t="str">
        <f>IF(AND(Planungsübersicht!$E284&gt;1990,TYPE(Planungsübersicht!$E284)=1,NOT(Planungsübersicht!$F284="Umsetzung nicht möglich")),Planungsübersicht!D284," ")</f>
        <v xml:space="preserve"> </v>
      </c>
      <c r="D229" s="113" t="str">
        <f>IF(AND(Planungsübersicht!$E284&gt;1990,TYPE(Planungsübersicht!$E284)=1,NOT(Planungsübersicht!$F284="Umsetzung nicht möglich")),Planungsübersicht!E284," ")</f>
        <v xml:space="preserve"> </v>
      </c>
      <c r="E229" s="113" t="str">
        <f>IF(AND(Planungsübersicht!$E284&gt;1990,TYPE(Planungsübersicht!$E284)=1,NOT(Planungsübersicht!$F284="Umsetzung nicht möglich")),Planungsübersicht!F284," ")</f>
        <v xml:space="preserve"> </v>
      </c>
      <c r="F229" s="113" t="str">
        <f>IF(AND(Planungsübersicht!$E284&gt;1990,TYPE(Planungsübersicht!$E284)=1,NOT(Planungsübersicht!$F284="Umsetzung nicht möglich")),Planungsübersicht!G284," ")</f>
        <v xml:space="preserve"> </v>
      </c>
      <c r="G229" s="113" t="str">
        <f>IF(AND(Planungsübersicht!$E284&gt;1990,TYPE(Planungsübersicht!$E284)=1,NOT(Planungsübersicht!$F284="Umsetzung nicht möglich")),Planungsübersicht!H284," ")</f>
        <v xml:space="preserve"> </v>
      </c>
      <c r="H229" s="113" t="str">
        <f>IF(AND(Planungsübersicht!$E284&gt;1990,TYPE(Planungsübersicht!$E284)=1,NOT(Planungsübersicht!$F284="Umsetzung nicht möglich")),MAX(Planungsübersicht!I276:Z276)," ")</f>
        <v xml:space="preserve"> </v>
      </c>
    </row>
    <row r="230" spans="2:8">
      <c r="B230" s="113" t="str">
        <f>IF(AND(Planungsübersicht!$E285&gt;1990,TYPE(Planungsübersicht!$E285)=1,NOT(Planungsübersicht!$F285="Umsetzung nicht möglich")),Planungsübersicht!C285," ")</f>
        <v xml:space="preserve"> </v>
      </c>
      <c r="C230" s="113" t="str">
        <f>IF(AND(Planungsübersicht!$E285&gt;1990,TYPE(Planungsübersicht!$E285)=1,NOT(Planungsübersicht!$F285="Umsetzung nicht möglich")),Planungsübersicht!D285," ")</f>
        <v xml:space="preserve"> </v>
      </c>
      <c r="D230" s="113" t="str">
        <f>IF(AND(Planungsübersicht!$E285&gt;1990,TYPE(Planungsübersicht!$E285)=1,NOT(Planungsübersicht!$F285="Umsetzung nicht möglich")),Planungsübersicht!E285," ")</f>
        <v xml:space="preserve"> </v>
      </c>
      <c r="E230" s="113" t="str">
        <f>IF(AND(Planungsübersicht!$E285&gt;1990,TYPE(Planungsübersicht!$E285)=1,NOT(Planungsübersicht!$F285="Umsetzung nicht möglich")),Planungsübersicht!F285," ")</f>
        <v xml:space="preserve"> </v>
      </c>
      <c r="F230" s="113" t="str">
        <f>IF(AND(Planungsübersicht!$E285&gt;1990,TYPE(Planungsübersicht!$E285)=1,NOT(Planungsübersicht!$F285="Umsetzung nicht möglich")),Planungsübersicht!G285," ")</f>
        <v xml:space="preserve"> </v>
      </c>
      <c r="G230" s="113" t="str">
        <f>IF(AND(Planungsübersicht!$E285&gt;1990,TYPE(Planungsübersicht!$E285)=1,NOT(Planungsübersicht!$F285="Umsetzung nicht möglich")),Planungsübersicht!H285," ")</f>
        <v xml:space="preserve"> </v>
      </c>
      <c r="H230" s="113" t="str">
        <f>IF(AND(Planungsübersicht!$E285&gt;1990,TYPE(Planungsübersicht!$E285)=1,NOT(Planungsübersicht!$F285="Umsetzung nicht möglich")),MAX(Planungsübersicht!I277:Z277)," ")</f>
        <v xml:space="preserve"> </v>
      </c>
    </row>
    <row r="231" spans="2:8">
      <c r="B231" s="113" t="str">
        <f>IF(AND(Planungsübersicht!$E287&gt;1990,TYPE(Planungsübersicht!$E287)=1,NOT(Planungsübersicht!$F287="Umsetzung nicht möglich")), Planungsübersicht!C287," ")</f>
        <v xml:space="preserve"> </v>
      </c>
      <c r="C231" s="113" t="str">
        <f>IF(AND(Planungsübersicht!$E287&gt;1990,TYPE(Planungsübersicht!$E287)=1,NOT(Planungsübersicht!$F287="Umsetzung nicht möglich")), Planungsübersicht!D287," ")</f>
        <v xml:space="preserve"> </v>
      </c>
      <c r="D231" s="113" t="str">
        <f>IF(AND(Planungsübersicht!$E287&gt;1990,TYPE(Planungsübersicht!$E287)=1,NOT(Planungsübersicht!$F287="Umsetzung nicht möglich")), Planungsübersicht!E287," ")</f>
        <v xml:space="preserve"> </v>
      </c>
      <c r="E231" s="113" t="str">
        <f>IF(AND(Planungsübersicht!$E287&gt;1990,TYPE(Planungsübersicht!$E287)=1,NOT(Planungsübersicht!$F287="Umsetzung nicht möglich")), Planungsübersicht!F287," ")</f>
        <v xml:space="preserve"> </v>
      </c>
      <c r="F231" s="113" t="str">
        <f>IF(AND(Planungsübersicht!$E287&gt;1990,TYPE(Planungsübersicht!$E287)=1,NOT(Planungsübersicht!$F287="Umsetzung nicht möglich")), Planungsübersicht!G287," ")</f>
        <v xml:space="preserve"> </v>
      </c>
      <c r="G231" s="113" t="str">
        <f>IF(AND(Planungsübersicht!$E287&gt;1990,TYPE(Planungsübersicht!$E287)=1,NOT(Planungsübersicht!$F287="Umsetzung nicht möglich")), Planungsübersicht!H287," ")</f>
        <v xml:space="preserve"> </v>
      </c>
      <c r="H231" s="113" t="str">
        <f>IF(AND(Planungsübersicht!$E287&gt;1990,TYPE(Planungsübersicht!$E287)=1,NOT(Planungsübersicht!$F287="Umsetzung nicht möglich")), MAX(Planungsübersicht!I279:Z279)," ")</f>
        <v xml:space="preserve"> </v>
      </c>
    </row>
    <row r="232" spans="2:8">
      <c r="B232" s="113" t="str">
        <f>IF(AND(Planungsübersicht!$E289&gt;1990,TYPE(Planungsübersicht!$E289)=1,NOT(Planungsübersicht!$F289="Umsetzung nicht möglich")), Planungsübersicht!C289," ")</f>
        <v xml:space="preserve"> </v>
      </c>
      <c r="C232" s="113" t="str">
        <f>IF(AND(Planungsübersicht!$E289&gt;1990,TYPE(Planungsübersicht!$E289)=1,NOT(Planungsübersicht!$F289="Umsetzung nicht möglich")), Planungsübersicht!D289," ")</f>
        <v xml:space="preserve"> </v>
      </c>
      <c r="D232" s="113" t="str">
        <f>IF(AND(Planungsübersicht!$E289&gt;1990,TYPE(Planungsübersicht!$E289)=1,NOT(Planungsübersicht!$F289="Umsetzung nicht möglich")), Planungsübersicht!E289," ")</f>
        <v xml:space="preserve"> </v>
      </c>
      <c r="E232" s="113" t="str">
        <f>IF(AND(Planungsübersicht!$E289&gt;1990,TYPE(Planungsübersicht!$E289)=1,NOT(Planungsübersicht!$F289="Umsetzung nicht möglich")), Planungsübersicht!F289," ")</f>
        <v xml:space="preserve"> </v>
      </c>
      <c r="F232" s="113" t="str">
        <f>IF(AND(Planungsübersicht!$E289&gt;1990,TYPE(Planungsübersicht!$E289)=1,NOT(Planungsübersicht!$F289="Umsetzung nicht möglich")), Planungsübersicht!G289," ")</f>
        <v xml:space="preserve"> </v>
      </c>
      <c r="G232" s="113" t="str">
        <f>IF(AND(Planungsübersicht!$E289&gt;1990,TYPE(Planungsübersicht!$E289)=1,NOT(Planungsübersicht!$F289="Umsetzung nicht möglich")), Planungsübersicht!H289," ")</f>
        <v xml:space="preserve"> </v>
      </c>
      <c r="H232" s="113" t="str">
        <f>IF(AND(Planungsübersicht!$E289&gt;1990,TYPE(Planungsübersicht!$E289)=1,NOT(Planungsübersicht!$F289="Umsetzung nicht möglich")), MAX(Planungsübersicht!I281:Z281)," ")</f>
        <v xml:space="preserve"> </v>
      </c>
    </row>
    <row r="233" spans="2:8">
      <c r="B233" s="113" t="str">
        <f>IF(AND(Planungsübersicht!$E291&gt;1990,TYPE(Planungsübersicht!$E291)=1,NOT(Planungsübersicht!$F291="Umsetzung nicht möglich")), Planungsübersicht!C291," ")</f>
        <v xml:space="preserve"> </v>
      </c>
      <c r="C233" s="113" t="str">
        <f>IF(AND(Planungsübersicht!$E291&gt;1990,TYPE(Planungsübersicht!$E291)=1,NOT(Planungsübersicht!$F291="Umsetzung nicht möglich")), Planungsübersicht!D291," ")</f>
        <v xml:space="preserve"> </v>
      </c>
      <c r="D233" s="113" t="str">
        <f>IF(AND(Planungsübersicht!$E291&gt;1990,TYPE(Planungsübersicht!$E291)=1,NOT(Planungsübersicht!$F291="Umsetzung nicht möglich")), Planungsübersicht!E291," ")</f>
        <v xml:space="preserve"> </v>
      </c>
      <c r="E233" s="113" t="str">
        <f>IF(AND(Planungsübersicht!$E291&gt;1990,TYPE(Planungsübersicht!$E291)=1,NOT(Planungsübersicht!$F291="Umsetzung nicht möglich")), Planungsübersicht!F291," ")</f>
        <v xml:space="preserve"> </v>
      </c>
      <c r="F233" s="113" t="str">
        <f>IF(AND(Planungsübersicht!$E291&gt;1990,TYPE(Planungsübersicht!$E291)=1,NOT(Planungsübersicht!$F291="Umsetzung nicht möglich")), Planungsübersicht!G291," ")</f>
        <v xml:space="preserve"> </v>
      </c>
      <c r="G233" s="113" t="str">
        <f>IF(AND(Planungsübersicht!$E291&gt;1990,TYPE(Planungsübersicht!$E291)=1,NOT(Planungsübersicht!$F291="Umsetzung nicht möglich")), Planungsübersicht!H291," ")</f>
        <v xml:space="preserve"> </v>
      </c>
      <c r="H233" s="113" t="str">
        <f>IF(AND(Planungsübersicht!$E291&gt;1990,TYPE(Planungsübersicht!$E291)=1,NOT(Planungsübersicht!$F291="Umsetzung nicht möglich")), MAX(Planungsübersicht!I283:Z283)," ")</f>
        <v xml:space="preserve"> </v>
      </c>
    </row>
    <row r="234" spans="2:8">
      <c r="B234" s="113" t="str">
        <f>IF(AND(Planungsübersicht!$E293&gt;1990,TYPE(Planungsübersicht!$E293)=1,NOT(Planungsübersicht!$F293="Umsetzung nicht möglich")), Planungsübersicht!C293," ")</f>
        <v xml:space="preserve"> </v>
      </c>
      <c r="C234" s="113" t="str">
        <f>IF(AND(Planungsübersicht!$E293&gt;1990,TYPE(Planungsübersicht!$E293)=1,NOT(Planungsübersicht!$F293="Umsetzung nicht möglich")), Planungsübersicht!D293," ")</f>
        <v xml:space="preserve"> </v>
      </c>
      <c r="D234" s="113" t="str">
        <f>IF(AND(Planungsübersicht!$E293&gt;1990,TYPE(Planungsübersicht!$E293)=1,NOT(Planungsübersicht!$F293="Umsetzung nicht möglich")), Planungsübersicht!E293," ")</f>
        <v xml:space="preserve"> </v>
      </c>
      <c r="E234" s="113" t="str">
        <f>IF(AND(Planungsübersicht!$E293&gt;1990,TYPE(Planungsübersicht!$E293)=1,NOT(Planungsübersicht!$F293="Umsetzung nicht möglich")), Planungsübersicht!F293," ")</f>
        <v xml:space="preserve"> </v>
      </c>
      <c r="F234" s="113" t="str">
        <f>IF(AND(Planungsübersicht!$E293&gt;1990,TYPE(Planungsübersicht!$E293)=1,NOT(Planungsübersicht!$F293="Umsetzung nicht möglich")), Planungsübersicht!G293," ")</f>
        <v xml:space="preserve"> </v>
      </c>
      <c r="G234" s="113" t="str">
        <f>IF(AND(Planungsübersicht!$E293&gt;1990,TYPE(Planungsübersicht!$E293)=1,NOT(Planungsübersicht!$F293="Umsetzung nicht möglich")), Planungsübersicht!H293," ")</f>
        <v xml:space="preserve"> </v>
      </c>
      <c r="H234" s="113" t="str">
        <f>IF(AND(Planungsübersicht!$E293&gt;1990,TYPE(Planungsübersicht!$E293)=1,NOT(Planungsübersicht!$F293="Umsetzung nicht möglich")), MAX(Planungsübersicht!I285:Z285)," ")</f>
        <v xml:space="preserve"> </v>
      </c>
    </row>
    <row r="235" spans="2:8">
      <c r="B235" s="113" t="str">
        <f>IF(AND(Planungsübersicht!$E295&gt;1990,TYPE(Planungsübersicht!$E295)=1,NOT(Planungsübersicht!$F295="Umsetzung nicht möglich")), Planungsübersicht!C295," ")</f>
        <v xml:space="preserve"> </v>
      </c>
      <c r="C235" s="113" t="str">
        <f>IF(AND(Planungsübersicht!$E295&gt;1990,TYPE(Planungsübersicht!$E295)=1,NOT(Planungsübersicht!$F295="Umsetzung nicht möglich")), Planungsübersicht!D295," ")</f>
        <v xml:space="preserve"> </v>
      </c>
      <c r="D235" s="113" t="str">
        <f>IF(AND(Planungsübersicht!$E295&gt;1990,TYPE(Planungsübersicht!$E295)=1,NOT(Planungsübersicht!$F295="Umsetzung nicht möglich")), Planungsübersicht!E295," ")</f>
        <v xml:space="preserve"> </v>
      </c>
      <c r="E235" s="113" t="str">
        <f>IF(AND(Planungsübersicht!$E295&gt;1990,TYPE(Planungsübersicht!$E295)=1,NOT(Planungsübersicht!$F295="Umsetzung nicht möglich")), Planungsübersicht!F295," ")</f>
        <v xml:space="preserve"> </v>
      </c>
      <c r="F235" s="113" t="str">
        <f>IF(AND(Planungsübersicht!$E295&gt;1990,TYPE(Planungsübersicht!$E295)=1,NOT(Planungsübersicht!$F295="Umsetzung nicht möglich")), Planungsübersicht!G295," ")</f>
        <v xml:space="preserve"> </v>
      </c>
      <c r="G235" s="113" t="str">
        <f>IF(AND(Planungsübersicht!$E295&gt;1990,TYPE(Planungsübersicht!$E295)=1,NOT(Planungsübersicht!$F295="Umsetzung nicht möglich")), Planungsübersicht!H295," ")</f>
        <v xml:space="preserve"> </v>
      </c>
      <c r="H235" s="113" t="str">
        <f>IF(AND(Planungsübersicht!$E295&gt;1990,TYPE(Planungsübersicht!$E295)=1,NOT(Planungsübersicht!$F295="Umsetzung nicht möglich")), MAX(Planungsübersicht!I287:Z287)," ")</f>
        <v xml:space="preserve"> </v>
      </c>
    </row>
    <row r="236" spans="2:8">
      <c r="B236" s="113" t="str">
        <f>IF(AND(Planungsübersicht!$E297&gt;1990,TYPE(Planungsübersicht!$E297)=1,NOT(Planungsübersicht!$F297="Umsetzung nicht möglich")), Planungsübersicht!C297," ")</f>
        <v xml:space="preserve"> </v>
      </c>
      <c r="C236" s="113" t="str">
        <f>IF(AND(Planungsübersicht!$E297&gt;1990,TYPE(Planungsübersicht!$E297)=1,NOT(Planungsübersicht!$F297="Umsetzung nicht möglich")), Planungsübersicht!D297," ")</f>
        <v xml:space="preserve"> </v>
      </c>
      <c r="D236" s="113" t="str">
        <f>IF(AND(Planungsübersicht!$E297&gt;1990,TYPE(Planungsübersicht!$E297)=1,NOT(Planungsübersicht!$F297="Umsetzung nicht möglich")), Planungsübersicht!E297," ")</f>
        <v xml:space="preserve"> </v>
      </c>
      <c r="E236" s="113" t="str">
        <f>IF(AND(Planungsübersicht!$E297&gt;1990,TYPE(Planungsübersicht!$E297)=1,NOT(Planungsübersicht!$F297="Umsetzung nicht möglich")), Planungsübersicht!F297," ")</f>
        <v xml:space="preserve"> </v>
      </c>
      <c r="F236" s="113" t="str">
        <f>IF(AND(Planungsübersicht!$E297&gt;1990,TYPE(Planungsübersicht!$E297)=1,NOT(Planungsübersicht!$F297="Umsetzung nicht möglich")), Planungsübersicht!G297," ")</f>
        <v xml:space="preserve"> </v>
      </c>
      <c r="G236" s="113" t="str">
        <f>IF(AND(Planungsübersicht!$E297&gt;1990,TYPE(Planungsübersicht!$E297)=1,NOT(Planungsübersicht!$F297="Umsetzung nicht möglich")), Planungsübersicht!H297," ")</f>
        <v xml:space="preserve"> </v>
      </c>
      <c r="H236" s="113" t="str">
        <f>IF(AND(Planungsübersicht!$E297&gt;1990,TYPE(Planungsübersicht!$E297)=1,NOT(Planungsübersicht!$F297="Umsetzung nicht möglich")), MAX(Planungsübersicht!I289:Z289)," ")</f>
        <v xml:space="preserve"> </v>
      </c>
    </row>
    <row r="237" spans="2:8">
      <c r="B237" s="113" t="str">
        <f>IF(AND(Planungsübersicht!$E299&gt;1990,TYPE(Planungsübersicht!$E299)=1,NOT(Planungsübersicht!$F299="Umsetzung nicht möglich")), Planungsübersicht!C299," ")</f>
        <v xml:space="preserve"> </v>
      </c>
      <c r="C237" s="113" t="str">
        <f>IF(AND(Planungsübersicht!$E299&gt;1990,TYPE(Planungsübersicht!$E299)=1,NOT(Planungsübersicht!$F299="Umsetzung nicht möglich")), Planungsübersicht!D299," ")</f>
        <v xml:space="preserve"> </v>
      </c>
      <c r="D237" s="113" t="str">
        <f>IF(AND(Planungsübersicht!$E299&gt;1990,TYPE(Planungsübersicht!$E299)=1,NOT(Planungsübersicht!$F299="Umsetzung nicht möglich")), Planungsübersicht!E299," ")</f>
        <v xml:space="preserve"> </v>
      </c>
      <c r="E237" s="113" t="str">
        <f>IF(AND(Planungsübersicht!$E299&gt;1990,TYPE(Planungsübersicht!$E299)=1,NOT(Planungsübersicht!$F299="Umsetzung nicht möglich")), Planungsübersicht!F299," ")</f>
        <v xml:space="preserve"> </v>
      </c>
      <c r="F237" s="113" t="str">
        <f>IF(AND(Planungsübersicht!$E299&gt;1990,TYPE(Planungsübersicht!$E299)=1,NOT(Planungsübersicht!$F299="Umsetzung nicht möglich")), Planungsübersicht!G299," ")</f>
        <v xml:space="preserve"> </v>
      </c>
      <c r="G237" s="113" t="str">
        <f>IF(AND(Planungsübersicht!$E299&gt;1990,TYPE(Planungsübersicht!$E299)=1,NOT(Planungsübersicht!$F299="Umsetzung nicht möglich")), Planungsübersicht!H299," ")</f>
        <v xml:space="preserve"> </v>
      </c>
      <c r="H237" s="113" t="str">
        <f>IF(AND(Planungsübersicht!$E299&gt;1990,TYPE(Planungsübersicht!$E299)=1,NOT(Planungsübersicht!$F299="Umsetzung nicht möglich")), MAX(Planungsübersicht!I291:Z291)," ")</f>
        <v xml:space="preserve"> </v>
      </c>
    </row>
    <row r="238" spans="2:8">
      <c r="B238" s="113" t="str">
        <f>IF(AND(Planungsübersicht!$E301&gt;1990,TYPE(Planungsübersicht!$E301)=1,NOT(Planungsübersicht!$F301="Umsetzung nicht möglich")),Planungsübersicht!C301," ")</f>
        <v xml:space="preserve"> </v>
      </c>
      <c r="C238" s="113" t="str">
        <f>IF(AND(Planungsübersicht!$E301&gt;1990,TYPE(Planungsübersicht!$E301)=1,NOT(Planungsübersicht!$F301="Umsetzung nicht möglich")),Planungsübersicht!D301," ")</f>
        <v xml:space="preserve"> </v>
      </c>
      <c r="D238" s="113" t="str">
        <f>IF(AND(Planungsübersicht!$E301&gt;1990,TYPE(Planungsübersicht!$E301)=1,NOT(Planungsübersicht!$F301="Umsetzung nicht möglich")),Planungsübersicht!E301," ")</f>
        <v xml:space="preserve"> </v>
      </c>
      <c r="E238" s="113" t="str">
        <f>IF(AND(Planungsübersicht!$E301&gt;1990,TYPE(Planungsübersicht!$E301)=1,NOT(Planungsübersicht!$F301="Umsetzung nicht möglich")),Planungsübersicht!F301," ")</f>
        <v xml:space="preserve"> </v>
      </c>
      <c r="F238" s="113" t="str">
        <f>IF(AND(Planungsübersicht!$E301&gt;1990,TYPE(Planungsübersicht!$E301)=1,NOT(Planungsübersicht!$F301="Umsetzung nicht möglich")),Planungsübersicht!G301," ")</f>
        <v xml:space="preserve"> </v>
      </c>
      <c r="G238" s="113" t="str">
        <f>IF(AND(Planungsübersicht!$E301&gt;1990,TYPE(Planungsübersicht!$E301)=1,NOT(Planungsübersicht!$F301="Umsetzung nicht möglich")),Planungsübersicht!H301," ")</f>
        <v xml:space="preserve"> </v>
      </c>
      <c r="H238" s="113" t="str">
        <f>IF(AND(Planungsübersicht!$E301&gt;1990,TYPE(Planungsübersicht!$E301)=1,NOT(Planungsübersicht!$F301="Umsetzung nicht möglich")),MAX(Planungsübersicht!I293:Z293)," ")</f>
        <v xml:space="preserve"> </v>
      </c>
    </row>
    <row r="239" spans="2:8">
      <c r="B239" s="113" t="str">
        <f>IF(AND(Planungsübersicht!$E303&gt;1990,TYPE(Planungsübersicht!$E303)=1,NOT(Planungsübersicht!$F303="Umsetzung nicht möglich")),Planungsübersicht!C303," ")</f>
        <v xml:space="preserve"> </v>
      </c>
      <c r="C239" s="113" t="str">
        <f>IF(AND(Planungsübersicht!$E303&gt;1990,TYPE(Planungsübersicht!$E303)=1,NOT(Planungsübersicht!$F303="Umsetzung nicht möglich")),Planungsübersicht!D303," ")</f>
        <v xml:space="preserve"> </v>
      </c>
      <c r="D239" s="113" t="str">
        <f>IF(AND(Planungsübersicht!$E303&gt;1990,TYPE(Planungsübersicht!$E303)=1,NOT(Planungsübersicht!$F303="Umsetzung nicht möglich")),Planungsübersicht!E303," ")</f>
        <v xml:space="preserve"> </v>
      </c>
      <c r="E239" s="113" t="str">
        <f>IF(AND(Planungsübersicht!$E303&gt;1990,TYPE(Planungsübersicht!$E303)=1,NOT(Planungsübersicht!$F303="Umsetzung nicht möglich")),Planungsübersicht!F303," ")</f>
        <v xml:space="preserve"> </v>
      </c>
      <c r="F239" s="113" t="str">
        <f>IF(AND(Planungsübersicht!$E303&gt;1990,TYPE(Planungsübersicht!$E303)=1,NOT(Planungsübersicht!$F303="Umsetzung nicht möglich")),Planungsübersicht!G303," ")</f>
        <v xml:space="preserve"> </v>
      </c>
      <c r="G239" s="113" t="str">
        <f>IF(AND(Planungsübersicht!$E303&gt;1990,TYPE(Planungsübersicht!$E303)=1,NOT(Planungsübersicht!$F303="Umsetzung nicht möglich")),Planungsübersicht!H303," ")</f>
        <v xml:space="preserve"> </v>
      </c>
      <c r="H239" s="113" t="str">
        <f>IF(AND(Planungsübersicht!$E303&gt;1990,TYPE(Planungsübersicht!$E303)=1,NOT(Planungsübersicht!$F303="Umsetzung nicht möglich")),MAX(Planungsübersicht!I295:Z295)," ")</f>
        <v xml:space="preserve"> </v>
      </c>
    </row>
    <row r="240" spans="2:8">
      <c r="B240" s="113" t="str">
        <f>IF(AND(Planungsübersicht!$E304&gt;1990,TYPE(Planungsübersicht!$E304)=1,NOT(Planungsübersicht!$F304="Umsetzung nicht möglich")),Planungsübersicht!C304," ")</f>
        <v xml:space="preserve"> </v>
      </c>
      <c r="C240" s="113" t="str">
        <f>IF(AND(Planungsübersicht!$E304&gt;1990,TYPE(Planungsübersicht!$E304)=1,NOT(Planungsübersicht!$F304="Umsetzung nicht möglich")),Planungsübersicht!D304," ")</f>
        <v xml:space="preserve"> </v>
      </c>
      <c r="D240" s="113" t="str">
        <f>IF(AND(Planungsübersicht!$E304&gt;1990,TYPE(Planungsübersicht!$E304)=1,NOT(Planungsübersicht!$F304="Umsetzung nicht möglich")),Planungsübersicht!E304," ")</f>
        <v xml:space="preserve"> </v>
      </c>
      <c r="E240" s="113" t="str">
        <f>IF(AND(Planungsübersicht!$E304&gt;1990,TYPE(Planungsübersicht!$E304)=1,NOT(Planungsübersicht!$F304="Umsetzung nicht möglich")),Planungsübersicht!F304," ")</f>
        <v xml:space="preserve"> </v>
      </c>
      <c r="F240" s="113" t="str">
        <f>IF(AND(Planungsübersicht!$E304&gt;1990,TYPE(Planungsübersicht!$E304)=1,NOT(Planungsübersicht!$F304="Umsetzung nicht möglich")),Planungsübersicht!G304," ")</f>
        <v xml:space="preserve"> </v>
      </c>
      <c r="G240" s="113" t="str">
        <f>IF(AND(Planungsübersicht!$E304&gt;1990,TYPE(Planungsübersicht!$E304)=1,NOT(Planungsübersicht!$F304="Umsetzung nicht möglich")),Planungsübersicht!H304," ")</f>
        <v xml:space="preserve"> </v>
      </c>
      <c r="H240" s="113" t="str">
        <f>IF(AND(Planungsübersicht!$E304&gt;1990,TYPE(Planungsübersicht!$E304)=1,NOT(Planungsübersicht!$F304="Umsetzung nicht möglich")),MAX(Planungsübersicht!I296:Z296)," ")</f>
        <v xml:space="preserve"> </v>
      </c>
    </row>
    <row r="241" spans="2:8">
      <c r="B241" s="113" t="str">
        <f>IF(AND(Planungsübersicht!$E305&gt;1990,TYPE(Planungsübersicht!$E305)=1,NOT(Planungsübersicht!$F305="Umsetzung nicht möglich")),Planungsübersicht!C305," ")</f>
        <v xml:space="preserve"> </v>
      </c>
      <c r="C241" s="113" t="str">
        <f>IF(AND(Planungsübersicht!$E305&gt;1990,TYPE(Planungsübersicht!$E305)=1,NOT(Planungsübersicht!$F305="Umsetzung nicht möglich")),Planungsübersicht!D305," ")</f>
        <v xml:space="preserve"> </v>
      </c>
      <c r="D241" s="113" t="str">
        <f>IF(AND(Planungsübersicht!$E305&gt;1990,TYPE(Planungsübersicht!$E305)=1,NOT(Planungsübersicht!$F305="Umsetzung nicht möglich")),Planungsübersicht!E305," ")</f>
        <v xml:space="preserve"> </v>
      </c>
      <c r="E241" s="113" t="str">
        <f>IF(AND(Planungsübersicht!$E305&gt;1990,TYPE(Planungsübersicht!$E305)=1,NOT(Planungsübersicht!$F305="Umsetzung nicht möglich")),Planungsübersicht!F305," ")</f>
        <v xml:space="preserve"> </v>
      </c>
      <c r="F241" s="113" t="str">
        <f>IF(AND(Planungsübersicht!$E305&gt;1990,TYPE(Planungsübersicht!$E305)=1,NOT(Planungsübersicht!$F305="Umsetzung nicht möglich")),Planungsübersicht!G305," ")</f>
        <v xml:space="preserve"> </v>
      </c>
      <c r="G241" s="113" t="str">
        <f>IF(AND(Planungsübersicht!$E305&gt;1990,TYPE(Planungsübersicht!$E305)=1,NOT(Planungsübersicht!$F305="Umsetzung nicht möglich")),Planungsübersicht!H305," ")</f>
        <v xml:space="preserve"> </v>
      </c>
      <c r="H241" s="113" t="str">
        <f>IF(AND(Planungsübersicht!$E305&gt;1990,TYPE(Planungsübersicht!$E305)=1,NOT(Planungsübersicht!$F305="Umsetzung nicht möglich")),MAX(Planungsübersicht!I297:Z297)," ")</f>
        <v xml:space="preserve"> </v>
      </c>
    </row>
    <row r="242" spans="2:8">
      <c r="B242" s="113" t="str">
        <f>IF(AND(Planungsübersicht!$E306&gt;1990,TYPE(Planungsübersicht!$E306)=1,NOT(Planungsübersicht!$F306="Umsetzung nicht möglich")),Planungsübersicht!C306," ")</f>
        <v xml:space="preserve"> </v>
      </c>
      <c r="C242" s="113" t="str">
        <f>IF(AND(Planungsübersicht!$E306&gt;1990,TYPE(Planungsübersicht!$E306)=1,NOT(Planungsübersicht!$F306="Umsetzung nicht möglich")),Planungsübersicht!D306," ")</f>
        <v xml:space="preserve"> </v>
      </c>
      <c r="D242" s="113" t="str">
        <f>IF(AND(Planungsübersicht!$E306&gt;1990,TYPE(Planungsübersicht!$E306)=1,NOT(Planungsübersicht!$F306="Umsetzung nicht möglich")),Planungsübersicht!E306," ")</f>
        <v xml:space="preserve"> </v>
      </c>
      <c r="E242" s="113" t="str">
        <f>IF(AND(Planungsübersicht!$E306&gt;1990,TYPE(Planungsübersicht!$E306)=1,NOT(Planungsübersicht!$F306="Umsetzung nicht möglich")),Planungsübersicht!F306," ")</f>
        <v xml:space="preserve"> </v>
      </c>
      <c r="F242" s="113" t="str">
        <f>IF(AND(Planungsübersicht!$E306&gt;1990,TYPE(Planungsübersicht!$E306)=1,NOT(Planungsübersicht!$F306="Umsetzung nicht möglich")),Planungsübersicht!G306," ")</f>
        <v xml:space="preserve"> </v>
      </c>
      <c r="G242" s="113" t="str">
        <f>IF(AND(Planungsübersicht!$E306&gt;1990,TYPE(Planungsübersicht!$E306)=1,NOT(Planungsübersicht!$F306="Umsetzung nicht möglich")),Planungsübersicht!H306," ")</f>
        <v xml:space="preserve"> </v>
      </c>
      <c r="H242" s="113" t="str">
        <f>IF(AND(Planungsübersicht!$E306&gt;1990,TYPE(Planungsübersicht!$E306)=1,NOT(Planungsübersicht!$F306="Umsetzung nicht möglich")),MAX(Planungsübersicht!I298:Z298)," ")</f>
        <v xml:space="preserve"> </v>
      </c>
    </row>
    <row r="243" spans="2:8">
      <c r="B243" s="113" t="str">
        <f>IF(AND(Planungsübersicht!$E307&gt;1990,TYPE(Planungsübersicht!$E307)=1,NOT(Planungsübersicht!$F307="Umsetzung nicht möglich")),Planungsübersicht!C307," ")</f>
        <v xml:space="preserve"> </v>
      </c>
      <c r="C243" s="113" t="str">
        <f>IF(AND(Planungsübersicht!$E307&gt;1990,TYPE(Planungsübersicht!$E307)=1,NOT(Planungsübersicht!$F307="Umsetzung nicht möglich")),Planungsübersicht!D307," ")</f>
        <v xml:space="preserve"> </v>
      </c>
      <c r="D243" s="113" t="str">
        <f>IF(AND(Planungsübersicht!$E307&gt;1990,TYPE(Planungsübersicht!$E307)=1,NOT(Planungsübersicht!$F307="Umsetzung nicht möglich")),Planungsübersicht!E307," ")</f>
        <v xml:space="preserve"> </v>
      </c>
      <c r="E243" s="113" t="str">
        <f>IF(AND(Planungsübersicht!$E307&gt;1990,TYPE(Planungsübersicht!$E307)=1,NOT(Planungsübersicht!$F307="Umsetzung nicht möglich")),Planungsübersicht!F307," ")</f>
        <v xml:space="preserve"> </v>
      </c>
      <c r="F243" s="113" t="str">
        <f>IF(AND(Planungsübersicht!$E307&gt;1990,TYPE(Planungsübersicht!$E307)=1,NOT(Planungsübersicht!$F307="Umsetzung nicht möglich")),Planungsübersicht!G307," ")</f>
        <v xml:space="preserve"> </v>
      </c>
      <c r="G243" s="113" t="str">
        <f>IF(AND(Planungsübersicht!$E307&gt;1990,TYPE(Planungsübersicht!$E307)=1,NOT(Planungsübersicht!$F307="Umsetzung nicht möglich")),Planungsübersicht!H307," ")</f>
        <v xml:space="preserve"> </v>
      </c>
      <c r="H243" s="113" t="str">
        <f>IF(AND(Planungsübersicht!$E307&gt;1990,TYPE(Planungsübersicht!$E307)=1,NOT(Planungsübersicht!$F307="Umsetzung nicht möglich")),MAX(Planungsübersicht!I299:Z299)," ")</f>
        <v xml:space="preserve"> </v>
      </c>
    </row>
    <row r="244" spans="2:8">
      <c r="B244" s="113" t="str">
        <f>IF(AND(Planungsübersicht!$E308&gt;1990,TYPE(Planungsübersicht!$E308)=1,NOT(Planungsübersicht!$F308="Umsetzung nicht möglich")),Planungsübersicht!C308," ")</f>
        <v xml:space="preserve"> </v>
      </c>
      <c r="C244" s="113" t="str">
        <f>IF(AND(Planungsübersicht!$E308&gt;1990,TYPE(Planungsübersicht!$E308)=1,NOT(Planungsübersicht!$F308="Umsetzung nicht möglich")),Planungsübersicht!D308," ")</f>
        <v xml:space="preserve"> </v>
      </c>
      <c r="D244" s="113" t="str">
        <f>IF(AND(Planungsübersicht!$E308&gt;1990,TYPE(Planungsübersicht!$E308)=1,NOT(Planungsübersicht!$F308="Umsetzung nicht möglich")),Planungsübersicht!E308," ")</f>
        <v xml:space="preserve"> </v>
      </c>
      <c r="E244" s="113" t="str">
        <f>IF(AND(Planungsübersicht!$E308&gt;1990,TYPE(Planungsübersicht!$E308)=1,NOT(Planungsübersicht!$F308="Umsetzung nicht möglich")),Planungsübersicht!F308," ")</f>
        <v xml:space="preserve"> </v>
      </c>
      <c r="F244" s="113" t="str">
        <f>IF(AND(Planungsübersicht!$E308&gt;1990,TYPE(Planungsübersicht!$E308)=1,NOT(Planungsübersicht!$F308="Umsetzung nicht möglich")),Planungsübersicht!G308," ")</f>
        <v xml:space="preserve"> </v>
      </c>
      <c r="G244" s="113" t="str">
        <f>IF(AND(Planungsübersicht!$E308&gt;1990,TYPE(Planungsübersicht!$E308)=1,NOT(Planungsübersicht!$F308="Umsetzung nicht möglich")),Planungsübersicht!H308," ")</f>
        <v xml:space="preserve"> </v>
      </c>
      <c r="H244" s="113" t="str">
        <f>IF(AND(Planungsübersicht!$E308&gt;1990,TYPE(Planungsübersicht!$E308)=1,NOT(Planungsübersicht!$F308="Umsetzung nicht möglich")),MAX(Planungsübersicht!I300:Z300)," ")</f>
        <v xml:space="preserve"> </v>
      </c>
    </row>
    <row r="245" spans="2:8">
      <c r="B245" s="113" t="str">
        <f>IF(AND(Planungsübersicht!$E309&gt;1990,TYPE(Planungsübersicht!$E309)=1,NOT(Planungsübersicht!$F309="Umsetzung nicht möglich")),Planungsübersicht!C309," ")</f>
        <v xml:space="preserve"> </v>
      </c>
      <c r="C245" s="113" t="str">
        <f>IF(AND(Planungsübersicht!$E309&gt;1990,TYPE(Planungsübersicht!$E309)=1,NOT(Planungsübersicht!$F309="Umsetzung nicht möglich")),Planungsübersicht!D309," ")</f>
        <v xml:space="preserve"> </v>
      </c>
      <c r="D245" s="113" t="str">
        <f>IF(AND(Planungsübersicht!$E309&gt;1990,TYPE(Planungsübersicht!$E309)=1,NOT(Planungsübersicht!$F309="Umsetzung nicht möglich")),Planungsübersicht!E309," ")</f>
        <v xml:space="preserve"> </v>
      </c>
      <c r="E245" s="113" t="str">
        <f>IF(AND(Planungsübersicht!$E309&gt;1990,TYPE(Planungsübersicht!$E309)=1,NOT(Planungsübersicht!$F309="Umsetzung nicht möglich")),Planungsübersicht!F309," ")</f>
        <v xml:space="preserve"> </v>
      </c>
      <c r="F245" s="113" t="str">
        <f>IF(AND(Planungsübersicht!$E309&gt;1990,TYPE(Planungsübersicht!$E309)=1,NOT(Planungsübersicht!$F309="Umsetzung nicht möglich")),Planungsübersicht!G309," ")</f>
        <v xml:space="preserve"> </v>
      </c>
      <c r="G245" s="113" t="str">
        <f>IF(AND(Planungsübersicht!$E309&gt;1990,TYPE(Planungsübersicht!$E309)=1,NOT(Planungsübersicht!$F309="Umsetzung nicht möglich")),Planungsübersicht!H309," ")</f>
        <v xml:space="preserve"> </v>
      </c>
      <c r="H245" s="113" t="str">
        <f>IF(AND(Planungsübersicht!$E309&gt;1990,TYPE(Planungsübersicht!$E309)=1,NOT(Planungsübersicht!$F309="Umsetzung nicht möglich")),MAX(Planungsübersicht!I301:Z301)," ")</f>
        <v xml:space="preserve"> </v>
      </c>
    </row>
    <row r="246" spans="2:8">
      <c r="B246" s="113" t="str">
        <f>IF(AND(Planungsübersicht!$E310&gt;1990,TYPE(Planungsübersicht!$E310)=1,NOT(Planungsübersicht!$F310="Umsetzung nicht möglich")),Planungsübersicht!C310," ")</f>
        <v xml:space="preserve"> </v>
      </c>
      <c r="C246" s="113" t="str">
        <f>IF(AND(Planungsübersicht!$E310&gt;1990,TYPE(Planungsübersicht!$E310)=1,NOT(Planungsübersicht!$F310="Umsetzung nicht möglich")),Planungsübersicht!D310," ")</f>
        <v xml:space="preserve"> </v>
      </c>
      <c r="D246" s="113" t="str">
        <f>IF(AND(Planungsübersicht!$E310&gt;1990,TYPE(Planungsübersicht!$E310)=1,NOT(Planungsübersicht!$F310="Umsetzung nicht möglich")),Planungsübersicht!E310," ")</f>
        <v xml:space="preserve"> </v>
      </c>
      <c r="E246" s="113" t="str">
        <f>IF(AND(Planungsübersicht!$E310&gt;1990,TYPE(Planungsübersicht!$E310)=1,NOT(Planungsübersicht!$F310="Umsetzung nicht möglich")),Planungsübersicht!F310," ")</f>
        <v xml:space="preserve"> </v>
      </c>
      <c r="F246" s="113" t="str">
        <f>IF(AND(Planungsübersicht!$E310&gt;1990,TYPE(Planungsübersicht!$E310)=1,NOT(Planungsübersicht!$F310="Umsetzung nicht möglich")),Planungsübersicht!G310," ")</f>
        <v xml:space="preserve"> </v>
      </c>
      <c r="G246" s="113" t="str">
        <f>IF(AND(Planungsübersicht!$E310&gt;1990,TYPE(Planungsübersicht!$E310)=1,NOT(Planungsübersicht!$F310="Umsetzung nicht möglich")),Planungsübersicht!H310," ")</f>
        <v xml:space="preserve"> </v>
      </c>
      <c r="H246" s="113" t="str">
        <f>IF(AND(Planungsübersicht!$E310&gt;1990,TYPE(Planungsübersicht!$E310)=1,NOT(Planungsübersicht!$F310="Umsetzung nicht möglich")),MAX(Planungsübersicht!I302:Z302)," ")</f>
        <v xml:space="preserve"> </v>
      </c>
    </row>
    <row r="247" spans="2:8">
      <c r="B247" s="113" t="str">
        <f>IF(AND(Planungsübersicht!$E311&gt;1990,TYPE(Planungsübersicht!$E311)=1,NOT(Planungsübersicht!$F311="Umsetzung nicht möglich")),Planungsübersicht!C311," ")</f>
        <v xml:space="preserve"> </v>
      </c>
      <c r="C247" s="113" t="str">
        <f>IF(AND(Planungsübersicht!$E311&gt;1990,TYPE(Planungsübersicht!$E311)=1,NOT(Planungsübersicht!$F311="Umsetzung nicht möglich")),Planungsübersicht!D311," ")</f>
        <v xml:space="preserve"> </v>
      </c>
      <c r="D247" s="113" t="str">
        <f>IF(AND(Planungsübersicht!$E311&gt;1990,TYPE(Planungsübersicht!$E311)=1,NOT(Planungsübersicht!$F311="Umsetzung nicht möglich")),Planungsübersicht!E311," ")</f>
        <v xml:space="preserve"> </v>
      </c>
      <c r="E247" s="113" t="str">
        <f>IF(AND(Planungsübersicht!$E311&gt;1990,TYPE(Planungsübersicht!$E311)=1,NOT(Planungsübersicht!$F311="Umsetzung nicht möglich")),Planungsübersicht!F311," ")</f>
        <v xml:space="preserve"> </v>
      </c>
      <c r="F247" s="113" t="str">
        <f>IF(AND(Planungsübersicht!$E311&gt;1990,TYPE(Planungsübersicht!$E311)=1,NOT(Planungsübersicht!$F311="Umsetzung nicht möglich")),Planungsübersicht!G311," ")</f>
        <v xml:space="preserve"> </v>
      </c>
      <c r="G247" s="113" t="str">
        <f>IF(AND(Planungsübersicht!$E311&gt;1990,TYPE(Planungsübersicht!$E311)=1,NOT(Planungsübersicht!$F311="Umsetzung nicht möglich")),Planungsübersicht!H311," ")</f>
        <v xml:space="preserve"> </v>
      </c>
      <c r="H247" s="113" t="str">
        <f>IF(AND(Planungsübersicht!$E311&gt;1990,TYPE(Planungsübersicht!$E311)=1,NOT(Planungsübersicht!$F311="Umsetzung nicht möglich")),MAX(Planungsübersicht!I303:Z303)," ")</f>
        <v xml:space="preserve"> </v>
      </c>
    </row>
    <row r="248" spans="2:8">
      <c r="B248" s="113" t="str">
        <f>IF(AND(Planungsübersicht!$E312&gt;1990,TYPE(Planungsübersicht!$E312)=1,NOT(Planungsübersicht!$F312="Umsetzung nicht möglich")),Planungsübersicht!C312," ")</f>
        <v xml:space="preserve"> </v>
      </c>
      <c r="C248" s="113" t="str">
        <f>IF(AND(Planungsübersicht!$E312&gt;1990,TYPE(Planungsübersicht!$E312)=1,NOT(Planungsübersicht!$F312="Umsetzung nicht möglich")),Planungsübersicht!D312," ")</f>
        <v xml:space="preserve"> </v>
      </c>
      <c r="D248" s="113" t="str">
        <f>IF(AND(Planungsübersicht!$E312&gt;1990,TYPE(Planungsübersicht!$E312)=1,NOT(Planungsübersicht!$F312="Umsetzung nicht möglich")),Planungsübersicht!E312," ")</f>
        <v xml:space="preserve"> </v>
      </c>
      <c r="E248" s="113" t="str">
        <f>IF(AND(Planungsübersicht!$E312&gt;1990,TYPE(Planungsübersicht!$E312)=1,NOT(Planungsübersicht!$F312="Umsetzung nicht möglich")),Planungsübersicht!F312," ")</f>
        <v xml:space="preserve"> </v>
      </c>
      <c r="F248" s="113" t="str">
        <f>IF(AND(Planungsübersicht!$E312&gt;1990,TYPE(Planungsübersicht!$E312)=1,NOT(Planungsübersicht!$F312="Umsetzung nicht möglich")),Planungsübersicht!G312," ")</f>
        <v xml:space="preserve"> </v>
      </c>
      <c r="G248" s="113" t="str">
        <f>IF(AND(Planungsübersicht!$E312&gt;1990,TYPE(Planungsübersicht!$E312)=1,NOT(Planungsübersicht!$F312="Umsetzung nicht möglich")),Planungsübersicht!H312," ")</f>
        <v xml:space="preserve"> </v>
      </c>
      <c r="H248" s="113" t="str">
        <f>IF(AND(Planungsübersicht!$E312&gt;1990,TYPE(Planungsübersicht!$E312)=1,NOT(Planungsübersicht!$F312="Umsetzung nicht möglich")),MAX(Planungsübersicht!I304:Z304)," ")</f>
        <v xml:space="preserve"> </v>
      </c>
    </row>
    <row r="249" spans="2:8">
      <c r="B249" s="113" t="str">
        <f>IF(AND(Planungsübersicht!$E313&gt;1990,TYPE(Planungsübersicht!$E313)=1,NOT(Planungsübersicht!$F313="Umsetzung nicht möglich")),Planungsübersicht!C313," ")</f>
        <v xml:space="preserve"> </v>
      </c>
      <c r="C249" s="113" t="str">
        <f>IF(AND(Planungsübersicht!$E313&gt;1990,TYPE(Planungsübersicht!$E313)=1,NOT(Planungsübersicht!$F313="Umsetzung nicht möglich")),Planungsübersicht!D313," ")</f>
        <v xml:space="preserve"> </v>
      </c>
      <c r="D249" s="113" t="str">
        <f>IF(AND(Planungsübersicht!$E313&gt;1990,TYPE(Planungsübersicht!$E313)=1,NOT(Planungsübersicht!$F313="Umsetzung nicht möglich")),Planungsübersicht!E313," ")</f>
        <v xml:space="preserve"> </v>
      </c>
      <c r="E249" s="113" t="str">
        <f>IF(AND(Planungsübersicht!$E313&gt;1990,TYPE(Planungsübersicht!$E313)=1,NOT(Planungsübersicht!$F313="Umsetzung nicht möglich")),Planungsübersicht!F313," ")</f>
        <v xml:space="preserve"> </v>
      </c>
      <c r="F249" s="113" t="str">
        <f>IF(AND(Planungsübersicht!$E313&gt;1990,TYPE(Planungsübersicht!$E313)=1,NOT(Planungsübersicht!$F313="Umsetzung nicht möglich")),Planungsübersicht!G313," ")</f>
        <v xml:space="preserve"> </v>
      </c>
      <c r="G249" s="113" t="str">
        <f>IF(AND(Planungsübersicht!$E313&gt;1990,TYPE(Planungsübersicht!$E313)=1,NOT(Planungsübersicht!$F313="Umsetzung nicht möglich")),Planungsübersicht!H313," ")</f>
        <v xml:space="preserve"> </v>
      </c>
      <c r="H249" s="113" t="str">
        <f>IF(AND(Planungsübersicht!$E313&gt;1990,TYPE(Planungsübersicht!$E313)=1,NOT(Planungsübersicht!$F313="Umsetzung nicht möglich")),MAX(Planungsübersicht!I305:Z305)," ")</f>
        <v xml:space="preserve"> </v>
      </c>
    </row>
    <row r="250" spans="2:8" ht="39.6">
      <c r="B250" s="113" t="str">
        <f>IF(AND(Planungsübersicht!$E314&gt;1990,TYPE(Planungsübersicht!$E314)=1,NOT(Planungsübersicht!$F314="Umsetzung nicht möglich")),Planungsübersicht!C314," ")</f>
        <v>E10</v>
      </c>
      <c r="C250" s="113" t="str">
        <f>IF(AND(Planungsübersicht!$E314&gt;1990,TYPE(Planungsübersicht!$E314)=1,NOT(Planungsübersicht!$F314="Umsetzung nicht möglich")),Planungsübersicht!D314," ")</f>
        <v>NEU: Bepflanzung der Hochbeete</v>
      </c>
      <c r="D250" s="113">
        <f>IF(AND(Planungsübersicht!$E314&gt;1990,TYPE(Planungsübersicht!$E314)=1,NOT(Planungsübersicht!$F314="Umsetzung nicht möglich")),Planungsübersicht!E314," ")</f>
        <v>2022</v>
      </c>
      <c r="E250" s="113" t="str">
        <f>IF(AND(Planungsübersicht!$E314&gt;1990,TYPE(Planungsübersicht!$E314)=1,NOT(Planungsübersicht!$F314="Umsetzung nicht möglich")),Planungsübersicht!F314," ")</f>
        <v>zukünftiger Termin</v>
      </c>
      <c r="F250" s="113" t="str">
        <f>IF(AND(Planungsübersicht!$E314&gt;1990,TYPE(Planungsübersicht!$E314)=1,NOT(Planungsübersicht!$F314="Umsetzung nicht möglich")),Planungsübersicht!G314," ")</f>
        <v>Frau Sachau, Frau Berger</v>
      </c>
      <c r="G250" s="113" t="str">
        <f>IF(AND(Planungsübersicht!$E314&gt;1990,TYPE(Planungsübersicht!$E314)=1,NOT(Planungsübersicht!$F314="Umsetzung nicht möglich")),Planungsübersicht!H314," ")</f>
        <v>SuS</v>
      </c>
      <c r="H250" s="113">
        <f>IF(AND(Planungsübersicht!$E314&gt;1990,TYPE(Planungsübersicht!$E314)=1,NOT(Planungsübersicht!$F314="Umsetzung nicht möglich")),MAX(Planungsübersicht!I306:Z306)," ")</f>
        <v>0</v>
      </c>
    </row>
    <row r="251" spans="2:8">
      <c r="B251" s="113" t="str">
        <f>IF(AND(Planungsübersicht!$E315&gt;1990,TYPE(Planungsübersicht!$E315)=1,NOT(Planungsübersicht!$F315="Umsetzung nicht möglich")),Planungsübersicht!C315," ")</f>
        <v xml:space="preserve"> </v>
      </c>
      <c r="C251" s="113" t="str">
        <f>IF(AND(Planungsübersicht!$E315&gt;1990,TYPE(Planungsübersicht!$E315)=1,NOT(Planungsübersicht!$F315="Umsetzung nicht möglich")),Planungsübersicht!D315," ")</f>
        <v xml:space="preserve"> </v>
      </c>
      <c r="D251" s="113" t="str">
        <f>IF(AND(Planungsübersicht!$E315&gt;1990,TYPE(Planungsübersicht!$E315)=1,NOT(Planungsübersicht!$F315="Umsetzung nicht möglich")),Planungsübersicht!E315," ")</f>
        <v xml:space="preserve"> </v>
      </c>
      <c r="E251" s="113" t="str">
        <f>IF(AND(Planungsübersicht!$E315&gt;1990,TYPE(Planungsübersicht!$E315)=1,NOT(Planungsübersicht!$F315="Umsetzung nicht möglich")),Planungsübersicht!F315," ")</f>
        <v xml:space="preserve"> </v>
      </c>
      <c r="F251" s="113" t="str">
        <f>IF(AND(Planungsübersicht!$E315&gt;1990,TYPE(Planungsübersicht!$E315)=1,NOT(Planungsübersicht!$F315="Umsetzung nicht möglich")),Planungsübersicht!G315," ")</f>
        <v xml:space="preserve"> </v>
      </c>
      <c r="G251" s="113" t="str">
        <f>IF(AND(Planungsübersicht!$E315&gt;1990,TYPE(Planungsübersicht!$E315)=1,NOT(Planungsübersicht!$F315="Umsetzung nicht möglich")),Planungsübersicht!H315," ")</f>
        <v xml:space="preserve"> </v>
      </c>
      <c r="H251" s="113" t="str">
        <f>IF(AND(Planungsübersicht!$E315&gt;1990,TYPE(Planungsübersicht!$E315)=1,NOT(Planungsübersicht!$F315="Umsetzung nicht möglich")),MAX(Planungsübersicht!I307:Z307)," ")</f>
        <v xml:space="preserve"> </v>
      </c>
    </row>
    <row r="252" spans="2:8" ht="224.4">
      <c r="B252" s="113" t="str">
        <f>IF(AND(Planungsübersicht!$E316&gt;1990,TYPE(Planungsübersicht!$E316)=1,NOT(Planungsübersicht!$F316="Umsetzung nicht möglich")),Planungsübersicht!C316," ")</f>
        <v>E9</v>
      </c>
      <c r="C252" s="113" t="str">
        <f>IF(AND(Planungsübersicht!$E316&gt;1990,TYPE(Planungsübersicht!$E316)=1,NOT(Planungsübersicht!$F316="Umsetzung nicht möglich")),Planungsübersicht!D316," ")</f>
        <v>Neu: Erasmus+ - Projekt, Leitkaktion KA2, (ein EU-Projekt mit dem Thema "lecker &amp; gesund",
in Zusammenarbeit mit einer Schule in Tampere/Finnland, Metkovic/Kroatien, Kastoria/Griechenland)</v>
      </c>
      <c r="D252" s="113">
        <f>IF(AND(Planungsübersicht!$E316&gt;1990,TYPE(Planungsübersicht!$E316)=1,NOT(Planungsübersicht!$F316="Umsetzung nicht möglich")),Planungsübersicht!E316," ")</f>
        <v>2021</v>
      </c>
      <c r="E252" s="113" t="str">
        <f>IF(AND(Planungsübersicht!$E316&gt;1990,TYPE(Planungsübersicht!$E316)=1,NOT(Planungsübersicht!$F316="Umsetzung nicht möglich")),Planungsübersicht!F316," ")</f>
        <v>in Umsetzung (Mitte)</v>
      </c>
      <c r="F252" s="113" t="str">
        <f>IF(AND(Planungsübersicht!$E316&gt;1990,TYPE(Planungsübersicht!$E316)=1,NOT(Planungsübersicht!$F316="Umsetzung nicht möglich")),Planungsübersicht!G316," ")</f>
        <v>Frau Schulz</v>
      </c>
      <c r="G252" s="113" t="str">
        <f>IF(AND(Planungsübersicht!$E316&gt;1990,TYPE(Planungsübersicht!$E316)=1,NOT(Planungsübersicht!$F316="Umsetzung nicht möglich")),Planungsübersicht!H316," ")</f>
        <v>SuS</v>
      </c>
      <c r="H252" s="113">
        <f>IF(AND(Planungsübersicht!$E316&gt;1990,TYPE(Planungsübersicht!$E316)=1,NOT(Planungsübersicht!$F316="Umsetzung nicht möglich")),MAX(Planungsübersicht!I308:Z308)," ")</f>
        <v>0</v>
      </c>
    </row>
    <row r="253" spans="2:8">
      <c r="B253" s="113" t="str">
        <f>IF(AND(Planungsübersicht!$E317&gt;1990,TYPE(Planungsübersicht!$E317)=1,NOT(Planungsübersicht!$F317="Umsetzung nicht möglich")),Planungsübersicht!C317," ")</f>
        <v xml:space="preserve"> </v>
      </c>
      <c r="C253" s="113" t="str">
        <f>IF(AND(Planungsübersicht!$E317&gt;1990,TYPE(Planungsübersicht!$E317)=1,NOT(Planungsübersicht!$F317="Umsetzung nicht möglich")),Planungsübersicht!D317," ")</f>
        <v xml:space="preserve"> </v>
      </c>
      <c r="D253" s="113" t="str">
        <f>IF(AND(Planungsübersicht!$E317&gt;1990,TYPE(Planungsübersicht!$E317)=1,NOT(Planungsübersicht!$F317="Umsetzung nicht möglich")),Planungsübersicht!E317," ")</f>
        <v xml:space="preserve"> </v>
      </c>
      <c r="E253" s="113" t="str">
        <f>IF(AND(Planungsübersicht!$E317&gt;1990,TYPE(Planungsübersicht!$E317)=1,NOT(Planungsübersicht!$F317="Umsetzung nicht möglich")),Planungsübersicht!F317," ")</f>
        <v xml:space="preserve"> </v>
      </c>
      <c r="F253" s="113" t="str">
        <f>IF(AND(Planungsübersicht!$E317&gt;1990,TYPE(Planungsübersicht!$E317)=1,NOT(Planungsübersicht!$F317="Umsetzung nicht möglich")),Planungsübersicht!G317," ")</f>
        <v xml:space="preserve"> </v>
      </c>
      <c r="G253" s="113" t="str">
        <f>IF(AND(Planungsübersicht!$E317&gt;1990,TYPE(Planungsübersicht!$E317)=1,NOT(Planungsübersicht!$F317="Umsetzung nicht möglich")),Planungsübersicht!H317," ")</f>
        <v xml:space="preserve"> </v>
      </c>
      <c r="H253" s="113" t="str">
        <f>IF(AND(Planungsübersicht!$E317&gt;1990,TYPE(Planungsübersicht!$E317)=1,NOT(Planungsübersicht!$F317="Umsetzung nicht möglich")),MAX(Planungsübersicht!I309:Z309)," ")</f>
        <v xml:space="preserve"> </v>
      </c>
    </row>
    <row r="254" spans="2:8">
      <c r="B254" s="113" t="str">
        <f>IF(AND(Planungsübersicht!$E318&gt;1990,TYPE(Planungsübersicht!$E318)=1,NOT(Planungsübersicht!$F318="Umsetzung nicht möglich")),Planungsübersicht!C318," ")</f>
        <v xml:space="preserve"> </v>
      </c>
      <c r="C254" s="113" t="str">
        <f>IF(AND(Planungsübersicht!$E318&gt;1990,TYPE(Planungsübersicht!$E318)=1,NOT(Planungsübersicht!$F318="Umsetzung nicht möglich")),Planungsübersicht!D318," ")</f>
        <v xml:space="preserve"> </v>
      </c>
      <c r="D254" s="113" t="str">
        <f>IF(AND(Planungsübersicht!$E318&gt;1990,TYPE(Planungsübersicht!$E318)=1,NOT(Planungsübersicht!$F318="Umsetzung nicht möglich")),Planungsübersicht!E318," ")</f>
        <v xml:space="preserve"> </v>
      </c>
      <c r="E254" s="113" t="str">
        <f>IF(AND(Planungsübersicht!$E318&gt;1990,TYPE(Planungsübersicht!$E318)=1,NOT(Planungsübersicht!$F318="Umsetzung nicht möglich")),Planungsübersicht!F318," ")</f>
        <v xml:space="preserve"> </v>
      </c>
      <c r="F254" s="113" t="str">
        <f>IF(AND(Planungsübersicht!$E318&gt;1990,TYPE(Planungsübersicht!$E318)=1,NOT(Planungsübersicht!$F318="Umsetzung nicht möglich")),Planungsübersicht!G318," ")</f>
        <v xml:space="preserve"> </v>
      </c>
      <c r="G254" s="113" t="str">
        <f>IF(AND(Planungsübersicht!$E318&gt;1990,TYPE(Planungsübersicht!$E318)=1,NOT(Planungsübersicht!$F318="Umsetzung nicht möglich")),Planungsübersicht!H318," ")</f>
        <v xml:space="preserve"> </v>
      </c>
      <c r="H254" s="113" t="str">
        <f>IF(AND(Planungsübersicht!$E318&gt;1990,TYPE(Planungsübersicht!$E318)=1,NOT(Planungsübersicht!$F318="Umsetzung nicht möglich")),MAX(Planungsübersicht!I310:Z310)," ")</f>
        <v xml:space="preserve"> </v>
      </c>
    </row>
    <row r="255" spans="2:8">
      <c r="B255" s="113" t="str">
        <f>IF(AND(Planungsübersicht!$E319&gt;1990,TYPE(Planungsübersicht!$E319)=1,NOT(Planungsübersicht!$F319="Umsetzung nicht möglich")),Planungsübersicht!C319," ")</f>
        <v xml:space="preserve"> </v>
      </c>
      <c r="C255" s="113" t="str">
        <f>IF(AND(Planungsübersicht!$E319&gt;1990,TYPE(Planungsübersicht!$E319)=1,NOT(Planungsübersicht!$F319="Umsetzung nicht möglich")),Planungsübersicht!D319," ")</f>
        <v xml:space="preserve"> </v>
      </c>
      <c r="D255" s="113" t="str">
        <f>IF(AND(Planungsübersicht!$E319&gt;1990,TYPE(Planungsübersicht!$E319)=1,NOT(Planungsübersicht!$F319="Umsetzung nicht möglich")),Planungsübersicht!E319," ")</f>
        <v xml:space="preserve"> </v>
      </c>
      <c r="E255" s="113" t="str">
        <f>IF(AND(Planungsübersicht!$E319&gt;1990,TYPE(Planungsübersicht!$E319)=1,NOT(Planungsübersicht!$F319="Umsetzung nicht möglich")),Planungsübersicht!F319," ")</f>
        <v xml:space="preserve"> </v>
      </c>
      <c r="F255" s="113" t="str">
        <f>IF(AND(Planungsübersicht!$E319&gt;1990,TYPE(Planungsübersicht!$E319)=1,NOT(Planungsübersicht!$F319="Umsetzung nicht möglich")),Planungsübersicht!G319," ")</f>
        <v xml:space="preserve"> </v>
      </c>
      <c r="G255" s="113" t="str">
        <f>IF(AND(Planungsübersicht!$E319&gt;1990,TYPE(Planungsübersicht!$E319)=1,NOT(Planungsübersicht!$F319="Umsetzung nicht möglich")),Planungsübersicht!H319," ")</f>
        <v xml:space="preserve"> </v>
      </c>
      <c r="H255" s="113" t="str">
        <f>IF(AND(Planungsübersicht!$E319&gt;1990,TYPE(Planungsübersicht!$E319)=1,NOT(Planungsübersicht!$F319="Umsetzung nicht möglich")),MAX(Planungsübersicht!I311:Z311)," ")</f>
        <v xml:space="preserve"> </v>
      </c>
    </row>
    <row r="256" spans="2:8">
      <c r="B256" s="113" t="str">
        <f>IF(AND(Planungsübersicht!$E320&gt;1990,TYPE(Planungsübersicht!$E320)=1,NOT(Planungsübersicht!$F320="Umsetzung nicht möglich")),Planungsübersicht!C320," ")</f>
        <v xml:space="preserve"> </v>
      </c>
      <c r="C256" s="113" t="str">
        <f>IF(AND(Planungsübersicht!$E320&gt;1990,TYPE(Planungsübersicht!$E320)=1,NOT(Planungsübersicht!$F320="Umsetzung nicht möglich")),Planungsübersicht!D320," ")</f>
        <v xml:space="preserve"> </v>
      </c>
      <c r="D256" s="113" t="str">
        <f>IF(AND(Planungsübersicht!$E320&gt;1990,TYPE(Planungsübersicht!$E320)=1,NOT(Planungsübersicht!$F320="Umsetzung nicht möglich")),Planungsübersicht!E320," ")</f>
        <v xml:space="preserve"> </v>
      </c>
      <c r="E256" s="113" t="str">
        <f>IF(AND(Planungsübersicht!$E320&gt;1990,TYPE(Planungsübersicht!$E320)=1,NOT(Planungsübersicht!$F320="Umsetzung nicht möglich")),Planungsübersicht!F320," ")</f>
        <v xml:space="preserve"> </v>
      </c>
      <c r="F256" s="113" t="str">
        <f>IF(AND(Planungsübersicht!$E320&gt;1990,TYPE(Planungsübersicht!$E320)=1,NOT(Planungsübersicht!$F320="Umsetzung nicht möglich")),Planungsübersicht!G320," ")</f>
        <v xml:space="preserve"> </v>
      </c>
      <c r="G256" s="113" t="str">
        <f>IF(AND(Planungsübersicht!$E320&gt;1990,TYPE(Planungsübersicht!$E320)=1,NOT(Planungsübersicht!$F320="Umsetzung nicht möglich")),Planungsübersicht!H320," ")</f>
        <v xml:space="preserve"> </v>
      </c>
      <c r="H256" s="113" t="str">
        <f>IF(AND(Planungsübersicht!$E320&gt;1990,TYPE(Planungsübersicht!$E320)=1,NOT(Planungsübersicht!$F320="Umsetzung nicht möglich")),MAX(Planungsübersicht!I312:Z312)," ")</f>
        <v xml:space="preserve"> </v>
      </c>
    </row>
    <row r="257" spans="2:8">
      <c r="B257" s="113" t="str">
        <f>IF(AND(Planungsübersicht!$E321&gt;1990,TYPE(Planungsübersicht!$E321)=1,NOT(Planungsübersicht!$F321="Umsetzung nicht möglich")),Planungsübersicht!C321," ")</f>
        <v xml:space="preserve"> </v>
      </c>
      <c r="C257" s="113" t="str">
        <f>IF(AND(Planungsübersicht!$E321&gt;1990,TYPE(Planungsübersicht!$E321)=1,NOT(Planungsübersicht!$F321="Umsetzung nicht möglich")),Planungsübersicht!D321," ")</f>
        <v xml:space="preserve"> </v>
      </c>
      <c r="D257" s="113" t="str">
        <f>IF(AND(Planungsübersicht!$E321&gt;1990,TYPE(Planungsübersicht!$E321)=1,NOT(Planungsübersicht!$F321="Umsetzung nicht möglich")),Planungsübersicht!E321," ")</f>
        <v xml:space="preserve"> </v>
      </c>
      <c r="E257" s="113" t="str">
        <f>IF(AND(Planungsübersicht!$E321&gt;1990,TYPE(Planungsübersicht!$E321)=1,NOT(Planungsübersicht!$F321="Umsetzung nicht möglich")),Planungsübersicht!F321," ")</f>
        <v xml:space="preserve"> </v>
      </c>
      <c r="F257" s="113" t="str">
        <f>IF(AND(Planungsübersicht!$E321&gt;1990,TYPE(Planungsübersicht!$E321)=1,NOT(Planungsübersicht!$F321="Umsetzung nicht möglich")),Planungsübersicht!G321," ")</f>
        <v xml:space="preserve"> </v>
      </c>
      <c r="G257" s="113" t="str">
        <f>IF(AND(Planungsübersicht!$E321&gt;1990,TYPE(Planungsübersicht!$E321)=1,NOT(Planungsübersicht!$F321="Umsetzung nicht möglich")),Planungsübersicht!H321," ")</f>
        <v xml:space="preserve"> </v>
      </c>
      <c r="H257" s="113" t="str">
        <f>IF(AND(Planungsübersicht!$E321&gt;1990,TYPE(Planungsübersicht!$E321)=1,NOT(Planungsübersicht!$F321="Umsetzung nicht möglich")),MAX(Planungsübersicht!I313:Z313)," ")</f>
        <v xml:space="preserve"> </v>
      </c>
    </row>
    <row r="258" spans="2:8">
      <c r="B258" s="113" t="str">
        <f>IF(AND(Planungsübersicht!$E323&gt;1990,TYPE(Planungsübersicht!$E323)=1,NOT(Planungsübersicht!$F323="Umsetzung nicht möglich")), Planungsübersicht!C323," ")</f>
        <v xml:space="preserve"> </v>
      </c>
      <c r="C258" s="113" t="str">
        <f>IF(AND(Planungsübersicht!$E323&gt;1990,TYPE(Planungsübersicht!$E323)=1,NOT(Planungsübersicht!$F323="Umsetzung nicht möglich")), Planungsübersicht!D323," ")</f>
        <v xml:space="preserve"> </v>
      </c>
      <c r="D258" s="113" t="str">
        <f>IF(AND(Planungsübersicht!$E323&gt;1990,TYPE(Planungsübersicht!$E323)=1,NOT(Planungsübersicht!$F323="Umsetzung nicht möglich")), Planungsübersicht!E323," ")</f>
        <v xml:space="preserve"> </v>
      </c>
      <c r="E258" s="113" t="str">
        <f>IF(AND(Planungsübersicht!$E323&gt;1990,TYPE(Planungsübersicht!$E323)=1,NOT(Planungsübersicht!$F323="Umsetzung nicht möglich")), Planungsübersicht!F323," ")</f>
        <v xml:space="preserve"> </v>
      </c>
      <c r="F258" s="113" t="str">
        <f>IF(AND(Planungsübersicht!$E323&gt;1990,TYPE(Planungsübersicht!$E323)=1,NOT(Planungsübersicht!$F323="Umsetzung nicht möglich")), Planungsübersicht!G323," ")</f>
        <v xml:space="preserve"> </v>
      </c>
      <c r="G258" s="113" t="str">
        <f>IF(AND(Planungsübersicht!$E323&gt;1990,TYPE(Planungsübersicht!$E323)=1,NOT(Planungsübersicht!$F323="Umsetzung nicht möglich")), Planungsübersicht!H323," ")</f>
        <v xml:space="preserve"> </v>
      </c>
      <c r="H258" s="113" t="str">
        <f>IF(AND(Planungsübersicht!$E323&gt;1990,TYPE(Planungsübersicht!$E323)=1,NOT(Planungsübersicht!$F323="Umsetzung nicht möglich")), MAX(Planungsübersicht!I315:Z315)," ")</f>
        <v xml:space="preserve"> </v>
      </c>
    </row>
    <row r="259" spans="2:8">
      <c r="B259" s="113" t="str">
        <f>IF(AND(Planungsübersicht!$E325&gt;1990,TYPE(Planungsübersicht!$E325)=1,NOT(Planungsübersicht!$F325="Umsetzung nicht möglich")), Planungsübersicht!C325," ")</f>
        <v xml:space="preserve"> </v>
      </c>
      <c r="C259" s="113" t="str">
        <f>IF(AND(Planungsübersicht!$E325&gt;1990,TYPE(Planungsübersicht!$E325)=1,NOT(Planungsübersicht!$F325="Umsetzung nicht möglich")), Planungsübersicht!D325," ")</f>
        <v xml:space="preserve"> </v>
      </c>
      <c r="D259" s="113" t="str">
        <f>IF(AND(Planungsübersicht!$E325&gt;1990,TYPE(Planungsübersicht!$E325)=1,NOT(Planungsübersicht!$F325="Umsetzung nicht möglich")), Planungsübersicht!E325," ")</f>
        <v xml:space="preserve"> </v>
      </c>
      <c r="E259" s="113" t="str">
        <f>IF(AND(Planungsübersicht!$E325&gt;1990,TYPE(Planungsübersicht!$E325)=1,NOT(Planungsübersicht!$F325="Umsetzung nicht möglich")), Planungsübersicht!F325," ")</f>
        <v xml:space="preserve"> </v>
      </c>
      <c r="F259" s="113" t="str">
        <f>IF(AND(Planungsübersicht!$E325&gt;1990,TYPE(Planungsübersicht!$E325)=1,NOT(Planungsübersicht!$F325="Umsetzung nicht möglich")), Planungsübersicht!G325," ")</f>
        <v xml:space="preserve"> </v>
      </c>
      <c r="G259" s="113" t="str">
        <f>IF(AND(Planungsübersicht!$E325&gt;1990,TYPE(Planungsübersicht!$E325)=1,NOT(Planungsübersicht!$F325="Umsetzung nicht möglich")), Planungsübersicht!H325," ")</f>
        <v xml:space="preserve"> </v>
      </c>
      <c r="H259" s="113" t="str">
        <f>IF(AND(Planungsübersicht!$E325&gt;1990,TYPE(Planungsübersicht!$E325)=1,NOT(Planungsübersicht!$F325="Umsetzung nicht möglich")), MAX(Planungsübersicht!I317:Z317)," ")</f>
        <v xml:space="preserve"> </v>
      </c>
    </row>
    <row r="260" spans="2:8">
      <c r="B260" s="113" t="str">
        <f>IF(AND(Planungsübersicht!$E327&gt;1990,TYPE(Planungsübersicht!$E327)=1,NOT(Planungsübersicht!$F327="Umsetzung nicht möglich")), Planungsübersicht!C327," ")</f>
        <v xml:space="preserve"> </v>
      </c>
      <c r="C260" s="113" t="str">
        <f>IF(AND(Planungsübersicht!$E327&gt;1990,TYPE(Planungsübersicht!$E327)=1,NOT(Planungsübersicht!$F327="Umsetzung nicht möglich")), Planungsübersicht!D327," ")</f>
        <v xml:space="preserve"> </v>
      </c>
      <c r="D260" s="113" t="str">
        <f>IF(AND(Planungsübersicht!$E327&gt;1990,TYPE(Planungsübersicht!$E327)=1,NOT(Planungsübersicht!$F327="Umsetzung nicht möglich")), Planungsübersicht!E327," ")</f>
        <v xml:space="preserve"> </v>
      </c>
      <c r="E260" s="113" t="str">
        <f>IF(AND(Planungsübersicht!$E327&gt;1990,TYPE(Planungsübersicht!$E327)=1,NOT(Planungsübersicht!$F327="Umsetzung nicht möglich")), Planungsübersicht!F327," ")</f>
        <v xml:space="preserve"> </v>
      </c>
      <c r="F260" s="113" t="str">
        <f>IF(AND(Planungsübersicht!$E327&gt;1990,TYPE(Planungsübersicht!$E327)=1,NOT(Planungsübersicht!$F327="Umsetzung nicht möglich")), Planungsübersicht!G327," ")</f>
        <v xml:space="preserve"> </v>
      </c>
      <c r="G260" s="113" t="str">
        <f>IF(AND(Planungsübersicht!$E327&gt;1990,TYPE(Planungsübersicht!$E327)=1,NOT(Planungsübersicht!$F327="Umsetzung nicht möglich")), Planungsübersicht!H327," ")</f>
        <v xml:space="preserve"> </v>
      </c>
      <c r="H260" s="113" t="str">
        <f>IF(AND(Planungsübersicht!$E327&gt;1990,TYPE(Planungsübersicht!$E327)=1,NOT(Planungsübersicht!$F327="Umsetzung nicht möglich")), MAX(Planungsübersicht!I319:Z319)," ")</f>
        <v xml:space="preserve"> </v>
      </c>
    </row>
    <row r="261" spans="2:8">
      <c r="B261" s="113" t="str">
        <f>IF(AND(Planungsübersicht!$E329&gt;1990,TYPE(Planungsübersicht!$E329)=1,NOT(Planungsübersicht!$F329="Umsetzung nicht möglich")),Planungsübersicht!C329," ")</f>
        <v xml:space="preserve"> </v>
      </c>
      <c r="C261" s="113" t="str">
        <f>IF(AND(Planungsübersicht!$E329&gt;1990,TYPE(Planungsübersicht!$E329)=1,NOT(Planungsübersicht!$F329="Umsetzung nicht möglich")),Planungsübersicht!D329," ")</f>
        <v xml:space="preserve"> </v>
      </c>
      <c r="D261" s="113" t="str">
        <f>IF(AND(Planungsübersicht!$E329&gt;1990,TYPE(Planungsübersicht!$E329)=1,NOT(Planungsübersicht!$F329="Umsetzung nicht möglich")),Planungsübersicht!E329," ")</f>
        <v xml:space="preserve"> </v>
      </c>
      <c r="E261" s="113" t="str">
        <f>IF(AND(Planungsübersicht!$E329&gt;1990,TYPE(Planungsübersicht!$E329)=1,NOT(Planungsübersicht!$F329="Umsetzung nicht möglich")),Planungsübersicht!F329," ")</f>
        <v xml:space="preserve"> </v>
      </c>
      <c r="F261" s="113" t="str">
        <f>IF(AND(Planungsübersicht!$E329&gt;1990,TYPE(Planungsübersicht!$E329)=1,NOT(Planungsübersicht!$F329="Umsetzung nicht möglich")),Planungsübersicht!G329," ")</f>
        <v xml:space="preserve"> </v>
      </c>
      <c r="G261" s="113" t="str">
        <f>IF(AND(Planungsübersicht!$E329&gt;1990,TYPE(Planungsübersicht!$E329)=1,NOT(Planungsübersicht!$F329="Umsetzung nicht möglich")),Planungsübersicht!H329," ")</f>
        <v xml:space="preserve"> </v>
      </c>
      <c r="H261" s="113" t="str">
        <f>IF(AND(Planungsübersicht!$E329&gt;1990,TYPE(Planungsübersicht!$E329)=1,NOT(Planungsübersicht!$F329="Umsetzung nicht möglich")),MAX(Planungsübersicht!I321:Z321)," ")</f>
        <v xml:space="preserve"> </v>
      </c>
    </row>
    <row r="262" spans="2:8">
      <c r="B262" s="113" t="str">
        <f>IF(AND(Planungsübersicht!$E331&gt;1990,TYPE(Planungsübersicht!$E331)=1,NOT(Planungsübersicht!$F331="Umsetzung nicht möglich")),Planungsübersicht!C331," ")</f>
        <v xml:space="preserve"> </v>
      </c>
      <c r="C262" s="113" t="str">
        <f>IF(AND(Planungsübersicht!$E331&gt;1990,TYPE(Planungsübersicht!$E331)=1,NOT(Planungsübersicht!$F331="Umsetzung nicht möglich")),Planungsübersicht!D331," ")</f>
        <v xml:space="preserve"> </v>
      </c>
      <c r="D262" s="113" t="str">
        <f>IF(AND(Planungsübersicht!$E331&gt;1990,TYPE(Planungsübersicht!$E331)=1,NOT(Planungsübersicht!$F331="Umsetzung nicht möglich")),Planungsübersicht!E331," ")</f>
        <v xml:space="preserve"> </v>
      </c>
      <c r="E262" s="113" t="str">
        <f>IF(AND(Planungsübersicht!$E331&gt;1990,TYPE(Planungsübersicht!$E331)=1,NOT(Planungsübersicht!$F331="Umsetzung nicht möglich")),Planungsübersicht!F331," ")</f>
        <v xml:space="preserve"> </v>
      </c>
      <c r="F262" s="113" t="str">
        <f>IF(AND(Planungsübersicht!$E331&gt;1990,TYPE(Planungsübersicht!$E331)=1,NOT(Planungsübersicht!$F331="Umsetzung nicht möglich")),Planungsübersicht!G331," ")</f>
        <v xml:space="preserve"> </v>
      </c>
      <c r="G262" s="113" t="str">
        <f>IF(AND(Planungsübersicht!$E331&gt;1990,TYPE(Planungsübersicht!$E331)=1,NOT(Planungsübersicht!$F331="Umsetzung nicht möglich")),Planungsübersicht!H331," ")</f>
        <v xml:space="preserve"> </v>
      </c>
      <c r="H262" s="113" t="str">
        <f>IF(AND(Planungsübersicht!$E331&gt;1990,TYPE(Planungsübersicht!$E331)=1,NOT(Planungsübersicht!$F331="Umsetzung nicht möglich")),MAX(Planungsübersicht!I323:Z323)," ")</f>
        <v xml:space="preserve"> </v>
      </c>
    </row>
    <row r="263" spans="2:8">
      <c r="B263" s="113" t="str">
        <f>IF(AND(Planungsübersicht!$E333&gt;1990,TYPE(Planungsübersicht!$E333)=1,NOT(Planungsübersicht!$F333="Umsetzung nicht möglich")),Planungsübersicht!C333," ")</f>
        <v xml:space="preserve"> </v>
      </c>
      <c r="C263" s="113" t="str">
        <f>IF(AND(Planungsübersicht!$E333&gt;1990,TYPE(Planungsübersicht!$E333)=1,NOT(Planungsübersicht!$F333="Umsetzung nicht möglich")),Planungsübersicht!D333," ")</f>
        <v xml:space="preserve"> </v>
      </c>
      <c r="D263" s="113" t="str">
        <f>IF(AND(Planungsübersicht!$E333&gt;1990,TYPE(Planungsübersicht!$E333)=1,NOT(Planungsübersicht!$F333="Umsetzung nicht möglich")),Planungsübersicht!E333," ")</f>
        <v xml:space="preserve"> </v>
      </c>
      <c r="E263" s="113" t="str">
        <f>IF(AND(Planungsübersicht!$E333&gt;1990,TYPE(Planungsübersicht!$E333)=1,NOT(Planungsübersicht!$F333="Umsetzung nicht möglich")),Planungsübersicht!F333," ")</f>
        <v xml:space="preserve"> </v>
      </c>
      <c r="F263" s="113" t="str">
        <f>IF(AND(Planungsübersicht!$E333&gt;1990,TYPE(Planungsübersicht!$E333)=1,NOT(Planungsübersicht!$F333="Umsetzung nicht möglich")),Planungsübersicht!G333," ")</f>
        <v xml:space="preserve"> </v>
      </c>
      <c r="G263" s="113" t="str">
        <f>IF(AND(Planungsübersicht!$E333&gt;1990,TYPE(Planungsübersicht!$E333)=1,NOT(Planungsübersicht!$F333="Umsetzung nicht möglich")),Planungsübersicht!H333," ")</f>
        <v xml:space="preserve"> </v>
      </c>
      <c r="H263" s="113" t="str">
        <f>IF(AND(Planungsübersicht!$E333&gt;1990,TYPE(Planungsübersicht!$E333)=1,NOT(Planungsübersicht!$F333="Umsetzung nicht möglich")),MAX(Planungsübersicht!I325:Z325)," ")</f>
        <v xml:space="preserve"> </v>
      </c>
    </row>
    <row r="264" spans="2:8">
      <c r="B264" s="113" t="str">
        <f>IF(AND(Planungsübersicht!$E334&gt;1990,TYPE(Planungsübersicht!$E334)=1,NOT(Planungsübersicht!$F334="Umsetzung nicht möglich")),Planungsübersicht!C334," ")</f>
        <v xml:space="preserve"> </v>
      </c>
      <c r="C264" s="113" t="str">
        <f>IF(AND(Planungsübersicht!$E334&gt;1990,TYPE(Planungsübersicht!$E334)=1,NOT(Planungsübersicht!$F334="Umsetzung nicht möglich")),Planungsübersicht!D334," ")</f>
        <v xml:space="preserve"> </v>
      </c>
      <c r="D264" s="113" t="str">
        <f>IF(AND(Planungsübersicht!$E334&gt;1990,TYPE(Planungsübersicht!$E334)=1,NOT(Planungsübersicht!$F334="Umsetzung nicht möglich")),Planungsübersicht!E334," ")</f>
        <v xml:space="preserve"> </v>
      </c>
      <c r="E264" s="113" t="str">
        <f>IF(AND(Planungsübersicht!$E334&gt;1990,TYPE(Planungsübersicht!$E334)=1,NOT(Planungsübersicht!$F334="Umsetzung nicht möglich")),Planungsübersicht!F334," ")</f>
        <v xml:space="preserve"> </v>
      </c>
      <c r="F264" s="113" t="str">
        <f>IF(AND(Planungsübersicht!$E334&gt;1990,TYPE(Planungsübersicht!$E334)=1,NOT(Planungsübersicht!$F334="Umsetzung nicht möglich")),Planungsübersicht!G334," ")</f>
        <v xml:space="preserve"> </v>
      </c>
      <c r="G264" s="113" t="str">
        <f>IF(AND(Planungsübersicht!$E334&gt;1990,TYPE(Planungsübersicht!$E334)=1,NOT(Planungsübersicht!$F334="Umsetzung nicht möglich")),Planungsübersicht!H334," ")</f>
        <v xml:space="preserve"> </v>
      </c>
      <c r="H264" s="113" t="str">
        <f>IF(AND(Planungsübersicht!$E334&gt;1990,TYPE(Planungsübersicht!$E334)=1,NOT(Planungsübersicht!$F334="Umsetzung nicht möglich")),MAX(Planungsübersicht!I326:Z326)," ")</f>
        <v xml:space="preserve"> </v>
      </c>
    </row>
    <row r="265" spans="2:8">
      <c r="B265" s="113" t="str">
        <f>IF(AND(Planungsübersicht!$E335&gt;1990,TYPE(Planungsübersicht!$E335)=1,NOT(Planungsübersicht!$F335="Umsetzung nicht möglich")),Planungsübersicht!C335," ")</f>
        <v xml:space="preserve"> </v>
      </c>
      <c r="C265" s="113" t="str">
        <f>IF(AND(Planungsübersicht!$E335&gt;1990,TYPE(Planungsübersicht!$E335)=1,NOT(Planungsübersicht!$F335="Umsetzung nicht möglich")),Planungsübersicht!D335," ")</f>
        <v xml:space="preserve"> </v>
      </c>
      <c r="D265" s="113" t="str">
        <f>IF(AND(Planungsübersicht!$E335&gt;1990,TYPE(Planungsübersicht!$E335)=1,NOT(Planungsübersicht!$F335="Umsetzung nicht möglich")),Planungsübersicht!E335," ")</f>
        <v xml:space="preserve"> </v>
      </c>
      <c r="E265" s="113" t="str">
        <f>IF(AND(Planungsübersicht!$E335&gt;1990,TYPE(Planungsübersicht!$E335)=1,NOT(Planungsübersicht!$F335="Umsetzung nicht möglich")),Planungsübersicht!F335," ")</f>
        <v xml:space="preserve"> </v>
      </c>
      <c r="F265" s="113" t="str">
        <f>IF(AND(Planungsübersicht!$E335&gt;1990,TYPE(Planungsübersicht!$E335)=1,NOT(Planungsübersicht!$F335="Umsetzung nicht möglich")),Planungsübersicht!G335," ")</f>
        <v xml:space="preserve"> </v>
      </c>
      <c r="G265" s="113" t="str">
        <f>IF(AND(Planungsübersicht!$E335&gt;1990,TYPE(Planungsübersicht!$E335)=1,NOT(Planungsübersicht!$F335="Umsetzung nicht möglich")),Planungsübersicht!H335," ")</f>
        <v xml:space="preserve"> </v>
      </c>
      <c r="H265" s="113" t="str">
        <f>IF(AND(Planungsübersicht!$E335&gt;1990,TYPE(Planungsübersicht!$E335)=1,NOT(Planungsübersicht!$F335="Umsetzung nicht möglich")),MAX(Planungsübersicht!I327:Z327)," ")</f>
        <v xml:space="preserve"> </v>
      </c>
    </row>
    <row r="266" spans="2:8">
      <c r="B266" s="113" t="str">
        <f>IF(AND(Planungsübersicht!$E336&gt;1990,TYPE(Planungsübersicht!$E336)=1,NOT(Planungsübersicht!$F336="Umsetzung nicht möglich")),Planungsübersicht!C336," ")</f>
        <v xml:space="preserve"> </v>
      </c>
      <c r="C266" s="113" t="str">
        <f>IF(AND(Planungsübersicht!$E336&gt;1990,TYPE(Planungsübersicht!$E336)=1,NOT(Planungsübersicht!$F336="Umsetzung nicht möglich")),Planungsübersicht!D336," ")</f>
        <v xml:space="preserve"> </v>
      </c>
      <c r="D266" s="113" t="str">
        <f>IF(AND(Planungsübersicht!$E336&gt;1990,TYPE(Planungsübersicht!$E336)=1,NOT(Planungsübersicht!$F336="Umsetzung nicht möglich")),Planungsübersicht!E336," ")</f>
        <v xml:space="preserve"> </v>
      </c>
      <c r="E266" s="113" t="str">
        <f>IF(AND(Planungsübersicht!$E336&gt;1990,TYPE(Planungsübersicht!$E336)=1,NOT(Planungsübersicht!$F336="Umsetzung nicht möglich")),Planungsübersicht!F336," ")</f>
        <v xml:space="preserve"> </v>
      </c>
      <c r="F266" s="113" t="str">
        <f>IF(AND(Planungsübersicht!$E336&gt;1990,TYPE(Planungsübersicht!$E336)=1,NOT(Planungsübersicht!$F336="Umsetzung nicht möglich")),Planungsübersicht!G336," ")</f>
        <v xml:space="preserve"> </v>
      </c>
      <c r="G266" s="113" t="str">
        <f>IF(AND(Planungsübersicht!$E336&gt;1990,TYPE(Planungsübersicht!$E336)=1,NOT(Planungsübersicht!$F336="Umsetzung nicht möglich")),Planungsübersicht!H336," ")</f>
        <v xml:space="preserve"> </v>
      </c>
      <c r="H266" s="113" t="str">
        <f>IF(AND(Planungsübersicht!$E336&gt;1990,TYPE(Planungsübersicht!$E336)=1,NOT(Planungsübersicht!$F336="Umsetzung nicht möglich")),MAX(Planungsübersicht!I328:Z328)," ")</f>
        <v xml:space="preserve"> </v>
      </c>
    </row>
    <row r="267" spans="2:8">
      <c r="B267" s="113" t="str">
        <f>IF(AND(Planungsübersicht!$E337&gt;1990,TYPE(Planungsübersicht!$E337)=1,NOT(Planungsübersicht!$F337="Umsetzung nicht möglich")),Planungsübersicht!C337," ")</f>
        <v xml:space="preserve"> </v>
      </c>
      <c r="C267" s="113" t="str">
        <f>IF(AND(Planungsübersicht!$E337&gt;1990,TYPE(Planungsübersicht!$E337)=1,NOT(Planungsübersicht!$F337="Umsetzung nicht möglich")),Planungsübersicht!D337," ")</f>
        <v xml:space="preserve"> </v>
      </c>
      <c r="D267" s="113" t="str">
        <f>IF(AND(Planungsübersicht!$E337&gt;1990,TYPE(Planungsübersicht!$E337)=1,NOT(Planungsübersicht!$F337="Umsetzung nicht möglich")),Planungsübersicht!E337," ")</f>
        <v xml:space="preserve"> </v>
      </c>
      <c r="E267" s="113" t="str">
        <f>IF(AND(Planungsübersicht!$E337&gt;1990,TYPE(Planungsübersicht!$E337)=1,NOT(Planungsübersicht!$F337="Umsetzung nicht möglich")),Planungsübersicht!F337," ")</f>
        <v xml:space="preserve"> </v>
      </c>
      <c r="F267" s="113" t="str">
        <f>IF(AND(Planungsübersicht!$E337&gt;1990,TYPE(Planungsübersicht!$E337)=1,NOT(Planungsübersicht!$F337="Umsetzung nicht möglich")),Planungsübersicht!G337," ")</f>
        <v xml:space="preserve"> </v>
      </c>
      <c r="G267" s="113" t="str">
        <f>IF(AND(Planungsübersicht!$E337&gt;1990,TYPE(Planungsübersicht!$E337)=1,NOT(Planungsübersicht!$F337="Umsetzung nicht möglich")),Planungsübersicht!H337," ")</f>
        <v xml:space="preserve"> </v>
      </c>
      <c r="H267" s="113" t="str">
        <f>IF(AND(Planungsübersicht!$E337&gt;1990,TYPE(Planungsübersicht!$E337)=1,NOT(Planungsübersicht!$F337="Umsetzung nicht möglich")),MAX(Planungsübersicht!I329:Z329)," ")</f>
        <v xml:space="preserve"> </v>
      </c>
    </row>
    <row r="268" spans="2:8">
      <c r="B268" s="113" t="str">
        <f>IF(AND(Planungsübersicht!$E338&gt;1990,TYPE(Planungsübersicht!$E338)=1,NOT(Planungsübersicht!$F338="Umsetzung nicht möglich")),Planungsübersicht!C338," ")</f>
        <v xml:space="preserve"> </v>
      </c>
      <c r="C268" s="113" t="str">
        <f>IF(AND(Planungsübersicht!$E338&gt;1990,TYPE(Planungsübersicht!$E338)=1,NOT(Planungsübersicht!$F338="Umsetzung nicht möglich")),Planungsübersicht!D338," ")</f>
        <v xml:space="preserve"> </v>
      </c>
      <c r="D268" s="113" t="str">
        <f>IF(AND(Planungsübersicht!$E338&gt;1990,TYPE(Planungsübersicht!$E338)=1,NOT(Planungsübersicht!$F338="Umsetzung nicht möglich")),Planungsübersicht!E338," ")</f>
        <v xml:space="preserve"> </v>
      </c>
      <c r="E268" s="113" t="str">
        <f>IF(AND(Planungsübersicht!$E338&gt;1990,TYPE(Planungsübersicht!$E338)=1,NOT(Planungsübersicht!$F338="Umsetzung nicht möglich")),Planungsübersicht!F338," ")</f>
        <v xml:space="preserve"> </v>
      </c>
      <c r="F268" s="113" t="str">
        <f>IF(AND(Planungsübersicht!$E338&gt;1990,TYPE(Planungsübersicht!$E338)=1,NOT(Planungsübersicht!$F338="Umsetzung nicht möglich")),Planungsübersicht!G338," ")</f>
        <v xml:space="preserve"> </v>
      </c>
      <c r="G268" s="113" t="str">
        <f>IF(AND(Planungsübersicht!$E338&gt;1990,TYPE(Planungsübersicht!$E338)=1,NOT(Planungsübersicht!$F338="Umsetzung nicht möglich")),Planungsübersicht!H338," ")</f>
        <v xml:space="preserve"> </v>
      </c>
      <c r="H268" s="113" t="str">
        <f>IF(AND(Planungsübersicht!$E338&gt;1990,TYPE(Planungsübersicht!$E338)=1,NOT(Planungsübersicht!$F338="Umsetzung nicht möglich")),MAX(Planungsübersicht!I330:Z330)," ")</f>
        <v xml:space="preserve"> </v>
      </c>
    </row>
    <row r="269" spans="2:8">
      <c r="B269" s="113" t="str">
        <f>IF(AND(Planungsübersicht!$E339&gt;1990,TYPE(Planungsübersicht!$E339)=1,NOT(Planungsübersicht!$F339="Umsetzung nicht möglich")),Planungsübersicht!C339," ")</f>
        <v xml:space="preserve"> </v>
      </c>
      <c r="C269" s="113" t="str">
        <f>IF(AND(Planungsübersicht!$E339&gt;1990,TYPE(Planungsübersicht!$E339)=1,NOT(Planungsübersicht!$F339="Umsetzung nicht möglich")),Planungsübersicht!D339," ")</f>
        <v xml:space="preserve"> </v>
      </c>
      <c r="D269" s="113" t="str">
        <f>IF(AND(Planungsübersicht!$E339&gt;1990,TYPE(Planungsübersicht!$E339)=1,NOT(Planungsübersicht!$F339="Umsetzung nicht möglich")),Planungsübersicht!E339," ")</f>
        <v xml:space="preserve"> </v>
      </c>
      <c r="E269" s="113" t="str">
        <f>IF(AND(Planungsübersicht!$E339&gt;1990,TYPE(Planungsübersicht!$E339)=1,NOT(Planungsübersicht!$F339="Umsetzung nicht möglich")),Planungsübersicht!F339," ")</f>
        <v xml:space="preserve"> </v>
      </c>
      <c r="F269" s="113" t="str">
        <f>IF(AND(Planungsübersicht!$E339&gt;1990,TYPE(Planungsübersicht!$E339)=1,NOT(Planungsübersicht!$F339="Umsetzung nicht möglich")),Planungsübersicht!G339," ")</f>
        <v xml:space="preserve"> </v>
      </c>
      <c r="G269" s="113" t="str">
        <f>IF(AND(Planungsübersicht!$E339&gt;1990,TYPE(Planungsübersicht!$E339)=1,NOT(Planungsübersicht!$F339="Umsetzung nicht möglich")),Planungsübersicht!H339," ")</f>
        <v xml:space="preserve"> </v>
      </c>
      <c r="H269" s="113" t="str">
        <f>IF(AND(Planungsübersicht!$E339&gt;1990,TYPE(Planungsübersicht!$E339)=1,NOT(Planungsübersicht!$F339="Umsetzung nicht möglich")),MAX(Planungsübersicht!I331:Z331)," ")</f>
        <v xml:space="preserve"> </v>
      </c>
    </row>
    <row r="270" spans="2:8">
      <c r="B270" s="113" t="str">
        <f>IF(AND(Planungsübersicht!$E340&gt;1990,TYPE(Planungsübersicht!$E340)=1,NOT(Planungsübersicht!$F340="Umsetzung nicht möglich")),Planungsübersicht!C340," ")</f>
        <v xml:space="preserve"> </v>
      </c>
      <c r="C270" s="113" t="str">
        <f>IF(AND(Planungsübersicht!$E340&gt;1990,TYPE(Planungsübersicht!$E340)=1,NOT(Planungsübersicht!$F340="Umsetzung nicht möglich")),Planungsübersicht!D340," ")</f>
        <v xml:space="preserve"> </v>
      </c>
      <c r="D270" s="113" t="str">
        <f>IF(AND(Planungsübersicht!$E340&gt;1990,TYPE(Planungsübersicht!$E340)=1,NOT(Planungsübersicht!$F340="Umsetzung nicht möglich")),Planungsübersicht!E340," ")</f>
        <v xml:space="preserve"> </v>
      </c>
      <c r="E270" s="113" t="str">
        <f>IF(AND(Planungsübersicht!$E340&gt;1990,TYPE(Planungsübersicht!$E340)=1,NOT(Planungsübersicht!$F340="Umsetzung nicht möglich")),Planungsübersicht!F340," ")</f>
        <v xml:space="preserve"> </v>
      </c>
      <c r="F270" s="113" t="str">
        <f>IF(AND(Planungsübersicht!$E340&gt;1990,TYPE(Planungsübersicht!$E340)=1,NOT(Planungsübersicht!$F340="Umsetzung nicht möglich")),Planungsübersicht!G340," ")</f>
        <v xml:space="preserve"> </v>
      </c>
      <c r="G270" s="113" t="str">
        <f>IF(AND(Planungsübersicht!$E340&gt;1990,TYPE(Planungsübersicht!$E340)=1,NOT(Planungsübersicht!$F340="Umsetzung nicht möglich")),Planungsübersicht!H340," ")</f>
        <v xml:space="preserve"> </v>
      </c>
      <c r="H270" s="113" t="str">
        <f>IF(AND(Planungsübersicht!$E340&gt;1990,TYPE(Planungsübersicht!$E340)=1,NOT(Planungsübersicht!$F340="Umsetzung nicht möglich")),MAX(Planungsübersicht!I332:Z332)," ")</f>
        <v xml:space="preserve"> </v>
      </c>
    </row>
    <row r="271" spans="2:8">
      <c r="B271" s="113" t="str">
        <f>IF(AND(Planungsübersicht!$E341&gt;1990,TYPE(Planungsübersicht!$E341)=1,NOT(Planungsübersicht!$F341="Umsetzung nicht möglich")),Planungsübersicht!C341," ")</f>
        <v xml:space="preserve"> </v>
      </c>
      <c r="C271" s="113" t="str">
        <f>IF(AND(Planungsübersicht!$E341&gt;1990,TYPE(Planungsübersicht!$E341)=1,NOT(Planungsübersicht!$F341="Umsetzung nicht möglich")),Planungsübersicht!D341," ")</f>
        <v xml:space="preserve"> </v>
      </c>
      <c r="D271" s="113" t="str">
        <f>IF(AND(Planungsübersicht!$E341&gt;1990,TYPE(Planungsübersicht!$E341)=1,NOT(Planungsübersicht!$F341="Umsetzung nicht möglich")),Planungsübersicht!E341," ")</f>
        <v xml:space="preserve"> </v>
      </c>
      <c r="E271" s="113" t="str">
        <f>IF(AND(Planungsübersicht!$E341&gt;1990,TYPE(Planungsübersicht!$E341)=1,NOT(Planungsübersicht!$F341="Umsetzung nicht möglich")),Planungsübersicht!F341," ")</f>
        <v xml:space="preserve"> </v>
      </c>
      <c r="F271" s="113" t="str">
        <f>IF(AND(Planungsübersicht!$E341&gt;1990,TYPE(Planungsübersicht!$E341)=1,NOT(Planungsübersicht!$F341="Umsetzung nicht möglich")),Planungsübersicht!G341," ")</f>
        <v xml:space="preserve"> </v>
      </c>
      <c r="G271" s="113" t="str">
        <f>IF(AND(Planungsübersicht!$E341&gt;1990,TYPE(Planungsübersicht!$E341)=1,NOT(Planungsübersicht!$F341="Umsetzung nicht möglich")),Planungsübersicht!H341," ")</f>
        <v xml:space="preserve"> </v>
      </c>
      <c r="H271" s="113" t="str">
        <f>IF(AND(Planungsübersicht!$E341&gt;1990,TYPE(Planungsübersicht!$E341)=1,NOT(Planungsübersicht!$F341="Umsetzung nicht möglich")),MAX(Planungsübersicht!I333:Z333)," ")</f>
        <v xml:space="preserve"> </v>
      </c>
    </row>
    <row r="272" spans="2:8">
      <c r="B272" s="113" t="str">
        <f>IF(AND(Planungsübersicht!$E342&gt;1990,TYPE(Planungsübersicht!$E342)=1,NOT(Planungsübersicht!$F342="Umsetzung nicht möglich")),Planungsübersicht!C342," ")</f>
        <v xml:space="preserve"> </v>
      </c>
      <c r="C272" s="113" t="str">
        <f>IF(AND(Planungsübersicht!$E342&gt;1990,TYPE(Planungsübersicht!$E342)=1,NOT(Planungsübersicht!$F342="Umsetzung nicht möglich")),Planungsübersicht!D342," ")</f>
        <v xml:space="preserve"> </v>
      </c>
      <c r="D272" s="113" t="str">
        <f>IF(AND(Planungsübersicht!$E342&gt;1990,TYPE(Planungsübersicht!$E342)=1,NOT(Planungsübersicht!$F342="Umsetzung nicht möglich")),Planungsübersicht!E342," ")</f>
        <v xml:space="preserve"> </v>
      </c>
      <c r="E272" s="113" t="str">
        <f>IF(AND(Planungsübersicht!$E342&gt;1990,TYPE(Planungsübersicht!$E342)=1,NOT(Planungsübersicht!$F342="Umsetzung nicht möglich")),Planungsübersicht!F342," ")</f>
        <v xml:space="preserve"> </v>
      </c>
      <c r="F272" s="113" t="str">
        <f>IF(AND(Planungsübersicht!$E342&gt;1990,TYPE(Planungsübersicht!$E342)=1,NOT(Planungsübersicht!$F342="Umsetzung nicht möglich")),Planungsübersicht!G342," ")</f>
        <v xml:space="preserve"> </v>
      </c>
      <c r="G272" s="113" t="str">
        <f>IF(AND(Planungsübersicht!$E342&gt;1990,TYPE(Planungsübersicht!$E342)=1,NOT(Planungsübersicht!$F342="Umsetzung nicht möglich")),Planungsübersicht!H342," ")</f>
        <v xml:space="preserve"> </v>
      </c>
      <c r="H272" s="113" t="str">
        <f>IF(AND(Planungsübersicht!$E342&gt;1990,TYPE(Planungsübersicht!$E342)=1,NOT(Planungsübersicht!$F342="Umsetzung nicht möglich")),MAX(Planungsübersicht!I334:Z334)," ")</f>
        <v xml:space="preserve"> </v>
      </c>
    </row>
    <row r="273" spans="2:8">
      <c r="B273" s="113" t="str">
        <f>IF(AND(Planungsübersicht!$E343&gt;1990,TYPE(Planungsübersicht!$E343)=1,NOT(Planungsübersicht!$F343="Umsetzung nicht möglich")),Planungsübersicht!C343," ")</f>
        <v xml:space="preserve"> </v>
      </c>
      <c r="C273" s="113" t="str">
        <f>IF(AND(Planungsübersicht!$E343&gt;1990,TYPE(Planungsübersicht!$E343)=1,NOT(Planungsübersicht!$F343="Umsetzung nicht möglich")),Planungsübersicht!D343," ")</f>
        <v xml:space="preserve"> </v>
      </c>
      <c r="D273" s="113" t="str">
        <f>IF(AND(Planungsübersicht!$E343&gt;1990,TYPE(Planungsübersicht!$E343)=1,NOT(Planungsübersicht!$F343="Umsetzung nicht möglich")),Planungsübersicht!E343," ")</f>
        <v xml:space="preserve"> </v>
      </c>
      <c r="E273" s="113" t="str">
        <f>IF(AND(Planungsübersicht!$E343&gt;1990,TYPE(Planungsübersicht!$E343)=1,NOT(Planungsübersicht!$F343="Umsetzung nicht möglich")),Planungsübersicht!F343," ")</f>
        <v xml:space="preserve"> </v>
      </c>
      <c r="F273" s="113" t="str">
        <f>IF(AND(Planungsübersicht!$E343&gt;1990,TYPE(Planungsübersicht!$E343)=1,NOT(Planungsübersicht!$F343="Umsetzung nicht möglich")),Planungsübersicht!G343," ")</f>
        <v xml:space="preserve"> </v>
      </c>
      <c r="G273" s="113" t="str">
        <f>IF(AND(Planungsübersicht!$E343&gt;1990,TYPE(Planungsübersicht!$E343)=1,NOT(Planungsübersicht!$F343="Umsetzung nicht möglich")),Planungsübersicht!H343," ")</f>
        <v xml:space="preserve"> </v>
      </c>
      <c r="H273" s="113" t="str">
        <f>IF(AND(Planungsübersicht!$E343&gt;1990,TYPE(Planungsübersicht!$E343)=1,NOT(Planungsübersicht!$F343="Umsetzung nicht möglich")),MAX(Planungsübersicht!I335:Z335)," ")</f>
        <v xml:space="preserve"> </v>
      </c>
    </row>
    <row r="274" spans="2:8">
      <c r="B274" s="113" t="str">
        <f>IF(AND(Planungsübersicht!$E344&gt;1990,TYPE(Planungsübersicht!$E344)=1,NOT(Planungsübersicht!$F344="Umsetzung nicht möglich")),Planungsübersicht!C344," ")</f>
        <v xml:space="preserve"> </v>
      </c>
      <c r="C274" s="113" t="str">
        <f>IF(AND(Planungsübersicht!$E344&gt;1990,TYPE(Planungsübersicht!$E344)=1,NOT(Planungsübersicht!$F344="Umsetzung nicht möglich")),Planungsübersicht!D344," ")</f>
        <v xml:space="preserve"> </v>
      </c>
      <c r="D274" s="113" t="str">
        <f>IF(AND(Planungsübersicht!$E344&gt;1990,TYPE(Planungsübersicht!$E344)=1,NOT(Planungsübersicht!$F344="Umsetzung nicht möglich")),Planungsübersicht!E344," ")</f>
        <v xml:space="preserve"> </v>
      </c>
      <c r="E274" s="113" t="str">
        <f>IF(AND(Planungsübersicht!$E344&gt;1990,TYPE(Planungsübersicht!$E344)=1,NOT(Planungsübersicht!$F344="Umsetzung nicht möglich")),Planungsübersicht!F344," ")</f>
        <v xml:space="preserve"> </v>
      </c>
      <c r="F274" s="113" t="str">
        <f>IF(AND(Planungsübersicht!$E344&gt;1990,TYPE(Planungsübersicht!$E344)=1,NOT(Planungsübersicht!$F344="Umsetzung nicht möglich")),Planungsübersicht!G344," ")</f>
        <v xml:space="preserve"> </v>
      </c>
      <c r="G274" s="113" t="str">
        <f>IF(AND(Planungsübersicht!$E344&gt;1990,TYPE(Planungsübersicht!$E344)=1,NOT(Planungsübersicht!$F344="Umsetzung nicht möglich")),Planungsübersicht!H344," ")</f>
        <v xml:space="preserve"> </v>
      </c>
      <c r="H274" s="113" t="str">
        <f>IF(AND(Planungsübersicht!$E344&gt;1990,TYPE(Planungsübersicht!$E344)=1,NOT(Planungsübersicht!$F344="Umsetzung nicht möglich")),MAX(Planungsübersicht!I336:Z336)," ")</f>
        <v xml:space="preserve"> </v>
      </c>
    </row>
    <row r="275" spans="2:8">
      <c r="B275" s="113" t="str">
        <f>IF(AND(Planungsübersicht!$E345&gt;1990,TYPE(Planungsübersicht!$E345)=1,NOT(Planungsübersicht!$F345="Umsetzung nicht möglich")),Planungsübersicht!C345," ")</f>
        <v xml:space="preserve"> </v>
      </c>
      <c r="C275" s="113" t="str">
        <f>IF(AND(Planungsübersicht!$E345&gt;1990,TYPE(Planungsübersicht!$E345)=1,NOT(Planungsübersicht!$F345="Umsetzung nicht möglich")),Planungsübersicht!D345," ")</f>
        <v xml:space="preserve"> </v>
      </c>
      <c r="D275" s="113" t="str">
        <f>IF(AND(Planungsübersicht!$E345&gt;1990,TYPE(Planungsübersicht!$E345)=1,NOT(Planungsübersicht!$F345="Umsetzung nicht möglich")),Planungsübersicht!E345," ")</f>
        <v xml:space="preserve"> </v>
      </c>
      <c r="E275" s="113" t="str">
        <f>IF(AND(Planungsübersicht!$E345&gt;1990,TYPE(Planungsübersicht!$E345)=1,NOT(Planungsübersicht!$F345="Umsetzung nicht möglich")),Planungsübersicht!F345," ")</f>
        <v xml:space="preserve"> </v>
      </c>
      <c r="F275" s="113" t="str">
        <f>IF(AND(Planungsübersicht!$E345&gt;1990,TYPE(Planungsübersicht!$E345)=1,NOT(Planungsübersicht!$F345="Umsetzung nicht möglich")),Planungsübersicht!G345," ")</f>
        <v xml:space="preserve"> </v>
      </c>
      <c r="G275" s="113" t="str">
        <f>IF(AND(Planungsübersicht!$E345&gt;1990,TYPE(Planungsübersicht!$E345)=1,NOT(Planungsübersicht!$F345="Umsetzung nicht möglich")),Planungsübersicht!H345," ")</f>
        <v xml:space="preserve"> </v>
      </c>
      <c r="H275" s="113" t="str">
        <f>IF(AND(Planungsübersicht!$E345&gt;1990,TYPE(Planungsübersicht!$E345)=1,NOT(Planungsübersicht!$F345="Umsetzung nicht möglich")),MAX(Planungsübersicht!I337:Z337)," ")</f>
        <v xml:space="preserve"> </v>
      </c>
    </row>
    <row r="276" spans="2:8">
      <c r="B276" s="113" t="str">
        <f>IF(AND(Planungsübersicht!$E346&gt;1990,TYPE(Planungsübersicht!$E346)=1,NOT(Planungsübersicht!$F346="Umsetzung nicht möglich")),Planungsübersicht!C346," ")</f>
        <v xml:space="preserve"> </v>
      </c>
      <c r="C276" s="113" t="str">
        <f>IF(AND(Planungsübersicht!$E346&gt;1990,TYPE(Planungsübersicht!$E346)=1,NOT(Planungsübersicht!$F346="Umsetzung nicht möglich")),Planungsübersicht!D346," ")</f>
        <v xml:space="preserve"> </v>
      </c>
      <c r="D276" s="113" t="str">
        <f>IF(AND(Planungsübersicht!$E346&gt;1990,TYPE(Planungsübersicht!$E346)=1,NOT(Planungsübersicht!$F346="Umsetzung nicht möglich")),Planungsübersicht!E346," ")</f>
        <v xml:space="preserve"> </v>
      </c>
      <c r="E276" s="113" t="str">
        <f>IF(AND(Planungsübersicht!$E346&gt;1990,TYPE(Planungsübersicht!$E346)=1,NOT(Planungsübersicht!$F346="Umsetzung nicht möglich")),Planungsübersicht!F346," ")</f>
        <v xml:space="preserve"> </v>
      </c>
      <c r="F276" s="113" t="str">
        <f>IF(AND(Planungsübersicht!$E346&gt;1990,TYPE(Planungsübersicht!$E346)=1,NOT(Planungsübersicht!$F346="Umsetzung nicht möglich")),Planungsübersicht!G346," ")</f>
        <v xml:space="preserve"> </v>
      </c>
      <c r="G276" s="113" t="str">
        <f>IF(AND(Planungsübersicht!$E346&gt;1990,TYPE(Planungsübersicht!$E346)=1,NOT(Planungsübersicht!$F346="Umsetzung nicht möglich")),Planungsübersicht!H346," ")</f>
        <v xml:space="preserve"> </v>
      </c>
      <c r="H276" s="113" t="str">
        <f>IF(AND(Planungsübersicht!$E346&gt;1990,TYPE(Planungsübersicht!$E346)=1,NOT(Planungsübersicht!$F346="Umsetzung nicht möglich")),MAX(Planungsübersicht!I338:Z338)," ")</f>
        <v xml:space="preserve"> </v>
      </c>
    </row>
    <row r="277" spans="2:8">
      <c r="B277" s="113" t="str">
        <f>IF(AND(Planungsübersicht!$E347&gt;1990,TYPE(Planungsübersicht!$E347)=1,NOT(Planungsübersicht!$F347="Umsetzung nicht möglich")),Planungsübersicht!C347," ")</f>
        <v xml:space="preserve"> </v>
      </c>
      <c r="C277" s="113" t="str">
        <f>IF(AND(Planungsübersicht!$E347&gt;1990,TYPE(Planungsübersicht!$E347)=1,NOT(Planungsübersicht!$F347="Umsetzung nicht möglich")),Planungsübersicht!D347," ")</f>
        <v xml:space="preserve"> </v>
      </c>
      <c r="D277" s="113" t="str">
        <f>IF(AND(Planungsübersicht!$E347&gt;1990,TYPE(Planungsübersicht!$E347)=1,NOT(Planungsübersicht!$F347="Umsetzung nicht möglich")),Planungsübersicht!E347," ")</f>
        <v xml:space="preserve"> </v>
      </c>
      <c r="E277" s="113" t="str">
        <f>IF(AND(Planungsübersicht!$E347&gt;1990,TYPE(Planungsübersicht!$E347)=1,NOT(Planungsübersicht!$F347="Umsetzung nicht möglich")),Planungsübersicht!F347," ")</f>
        <v xml:space="preserve"> </v>
      </c>
      <c r="F277" s="113" t="str">
        <f>IF(AND(Planungsübersicht!$E347&gt;1990,TYPE(Planungsübersicht!$E347)=1,NOT(Planungsübersicht!$F347="Umsetzung nicht möglich")),Planungsübersicht!G347," ")</f>
        <v xml:space="preserve"> </v>
      </c>
      <c r="G277" s="113" t="str">
        <f>IF(AND(Planungsübersicht!$E347&gt;1990,TYPE(Planungsübersicht!$E347)=1,NOT(Planungsübersicht!$F347="Umsetzung nicht möglich")),Planungsübersicht!H347," ")</f>
        <v xml:space="preserve"> </v>
      </c>
      <c r="H277" s="113" t="str">
        <f>IF(AND(Planungsübersicht!$E347&gt;1990,TYPE(Planungsübersicht!$E347)=1,NOT(Planungsübersicht!$F347="Umsetzung nicht möglich")),MAX(Planungsübersicht!I339:Z339)," ")</f>
        <v xml:space="preserve"> </v>
      </c>
    </row>
    <row r="278" spans="2:8">
      <c r="B278" s="113" t="str">
        <f>IF(AND(Planungsübersicht!$E348&gt;1990,TYPE(Planungsübersicht!$E348)=1,NOT(Planungsübersicht!$F348="Umsetzung nicht möglich")),Planungsübersicht!C348," ")</f>
        <v xml:space="preserve"> </v>
      </c>
      <c r="C278" s="113" t="str">
        <f>IF(AND(Planungsübersicht!$E348&gt;1990,TYPE(Planungsübersicht!$E348)=1,NOT(Planungsübersicht!$F348="Umsetzung nicht möglich")),Planungsübersicht!D348," ")</f>
        <v xml:space="preserve"> </v>
      </c>
      <c r="D278" s="113" t="str">
        <f>IF(AND(Planungsübersicht!$E348&gt;1990,TYPE(Planungsübersicht!$E348)=1,NOT(Planungsübersicht!$F348="Umsetzung nicht möglich")),Planungsübersicht!E348," ")</f>
        <v xml:space="preserve"> </v>
      </c>
      <c r="E278" s="113" t="str">
        <f>IF(AND(Planungsübersicht!$E348&gt;1990,TYPE(Planungsübersicht!$E348)=1,NOT(Planungsübersicht!$F348="Umsetzung nicht möglich")),Planungsübersicht!F348," ")</f>
        <v xml:space="preserve"> </v>
      </c>
      <c r="F278" s="113" t="str">
        <f>IF(AND(Planungsübersicht!$E348&gt;1990,TYPE(Planungsübersicht!$E348)=1,NOT(Planungsübersicht!$F348="Umsetzung nicht möglich")),Planungsübersicht!G348," ")</f>
        <v xml:space="preserve"> </v>
      </c>
      <c r="G278" s="113" t="str">
        <f>IF(AND(Planungsübersicht!$E348&gt;1990,TYPE(Planungsübersicht!$E348)=1,NOT(Planungsübersicht!$F348="Umsetzung nicht möglich")),Planungsübersicht!H348," ")</f>
        <v xml:space="preserve"> </v>
      </c>
      <c r="H278" s="113" t="str">
        <f>IF(AND(Planungsübersicht!$E348&gt;1990,TYPE(Planungsübersicht!$E348)=1,NOT(Planungsübersicht!$F348="Umsetzung nicht möglich")),MAX(Planungsübersicht!I340:Z340)," ")</f>
        <v xml:space="preserve"> </v>
      </c>
    </row>
    <row r="279" spans="2:8">
      <c r="B279" s="113" t="str">
        <f>IF(AND(Planungsübersicht!$E349&gt;1990,TYPE(Planungsübersicht!$E349)=1,NOT(Planungsübersicht!$F349="Umsetzung nicht möglich")),Planungsübersicht!C349," ")</f>
        <v xml:space="preserve"> </v>
      </c>
      <c r="C279" s="113" t="str">
        <f>IF(AND(Planungsübersicht!$E349&gt;1990,TYPE(Planungsübersicht!$E349)=1,NOT(Planungsübersicht!$F349="Umsetzung nicht möglich")),Planungsübersicht!D349," ")</f>
        <v xml:space="preserve"> </v>
      </c>
      <c r="D279" s="113" t="str">
        <f>IF(AND(Planungsübersicht!$E349&gt;1990,TYPE(Planungsübersicht!$E349)=1,NOT(Planungsübersicht!$F349="Umsetzung nicht möglich")),Planungsübersicht!E349," ")</f>
        <v xml:space="preserve"> </v>
      </c>
      <c r="E279" s="113" t="str">
        <f>IF(AND(Planungsübersicht!$E349&gt;1990,TYPE(Planungsübersicht!$E349)=1,NOT(Planungsübersicht!$F349="Umsetzung nicht möglich")),Planungsübersicht!F349," ")</f>
        <v xml:space="preserve"> </v>
      </c>
      <c r="F279" s="113" t="str">
        <f>IF(AND(Planungsübersicht!$E349&gt;1990,TYPE(Planungsübersicht!$E349)=1,NOT(Planungsübersicht!$F349="Umsetzung nicht möglich")),Planungsübersicht!G349," ")</f>
        <v xml:space="preserve"> </v>
      </c>
      <c r="G279" s="113" t="str">
        <f>IF(AND(Planungsübersicht!$E349&gt;1990,TYPE(Planungsübersicht!$E349)=1,NOT(Planungsübersicht!$F349="Umsetzung nicht möglich")),Planungsübersicht!H349," ")</f>
        <v xml:space="preserve"> </v>
      </c>
      <c r="H279" s="113" t="str">
        <f>IF(AND(Planungsübersicht!$E349&gt;1990,TYPE(Planungsübersicht!$E349)=1,NOT(Planungsübersicht!$F349="Umsetzung nicht möglich")),MAX(Planungsübersicht!I341:Z341)," ")</f>
        <v xml:space="preserve"> </v>
      </c>
    </row>
    <row r="280" spans="2:8">
      <c r="B280" s="113" t="str">
        <f>IF(AND(Planungsübersicht!$E350&gt;1990,TYPE(Planungsübersicht!$E350)=1,NOT(Planungsübersicht!$F350="Umsetzung nicht möglich")),Planungsübersicht!C350," ")</f>
        <v xml:space="preserve"> </v>
      </c>
      <c r="C280" s="113" t="str">
        <f>IF(AND(Planungsübersicht!$E350&gt;1990,TYPE(Planungsübersicht!$E350)=1,NOT(Planungsübersicht!$F350="Umsetzung nicht möglich")),Planungsübersicht!D350," ")</f>
        <v xml:space="preserve"> </v>
      </c>
      <c r="D280" s="113" t="str">
        <f>IF(AND(Planungsübersicht!$E350&gt;1990,TYPE(Planungsübersicht!$E350)=1,NOT(Planungsübersicht!$F350="Umsetzung nicht möglich")),Planungsübersicht!E350," ")</f>
        <v xml:space="preserve"> </v>
      </c>
      <c r="E280" s="113" t="str">
        <f>IF(AND(Planungsübersicht!$E350&gt;1990,TYPE(Planungsübersicht!$E350)=1,NOT(Planungsübersicht!$F350="Umsetzung nicht möglich")),Planungsübersicht!F350," ")</f>
        <v xml:space="preserve"> </v>
      </c>
      <c r="F280" s="113" t="str">
        <f>IF(AND(Planungsübersicht!$E350&gt;1990,TYPE(Planungsübersicht!$E350)=1,NOT(Planungsübersicht!$F350="Umsetzung nicht möglich")),Planungsübersicht!G350," ")</f>
        <v xml:space="preserve"> </v>
      </c>
      <c r="G280" s="113" t="str">
        <f>IF(AND(Planungsübersicht!$E350&gt;1990,TYPE(Planungsübersicht!$E350)=1,NOT(Planungsübersicht!$F350="Umsetzung nicht möglich")),Planungsübersicht!H350," ")</f>
        <v xml:space="preserve"> </v>
      </c>
      <c r="H280" s="113" t="str">
        <f>IF(AND(Planungsübersicht!$E350&gt;1990,TYPE(Planungsübersicht!$E350)=1,NOT(Planungsübersicht!$F350="Umsetzung nicht möglich")),MAX(Planungsübersicht!I342:Z342)," ")</f>
        <v xml:space="preserve"> </v>
      </c>
    </row>
    <row r="281" spans="2:8">
      <c r="B281" s="113" t="str">
        <f>IF(AND(Planungsübersicht!$E351&gt;1990,TYPE(Planungsübersicht!$E351)=1,NOT(Planungsübersicht!$F351="Umsetzung nicht möglich")),Planungsübersicht!C351," ")</f>
        <v xml:space="preserve"> </v>
      </c>
      <c r="C281" s="113" t="str">
        <f>IF(AND(Planungsübersicht!$E351&gt;1990,TYPE(Planungsübersicht!$E351)=1,NOT(Planungsübersicht!$F351="Umsetzung nicht möglich")),Planungsübersicht!D351," ")</f>
        <v xml:space="preserve"> </v>
      </c>
      <c r="D281" s="113" t="str">
        <f>IF(AND(Planungsübersicht!$E351&gt;1990,TYPE(Planungsübersicht!$E351)=1,NOT(Planungsübersicht!$F351="Umsetzung nicht möglich")),Planungsübersicht!E351," ")</f>
        <v xml:space="preserve"> </v>
      </c>
      <c r="E281" s="113" t="str">
        <f>IF(AND(Planungsübersicht!$E351&gt;1990,TYPE(Planungsübersicht!$E351)=1,NOT(Planungsübersicht!$F351="Umsetzung nicht möglich")),Planungsübersicht!F351," ")</f>
        <v xml:space="preserve"> </v>
      </c>
      <c r="F281" s="113" t="str">
        <f>IF(AND(Planungsübersicht!$E351&gt;1990,TYPE(Planungsübersicht!$E351)=1,NOT(Planungsübersicht!$F351="Umsetzung nicht möglich")),Planungsübersicht!G351," ")</f>
        <v xml:space="preserve"> </v>
      </c>
      <c r="G281" s="113" t="str">
        <f>IF(AND(Planungsübersicht!$E351&gt;1990,TYPE(Planungsübersicht!$E351)=1,NOT(Planungsübersicht!$F351="Umsetzung nicht möglich")),Planungsübersicht!H351," ")</f>
        <v xml:space="preserve"> </v>
      </c>
      <c r="H281" s="113" t="str">
        <f>IF(AND(Planungsübersicht!$E351&gt;1990,TYPE(Planungsübersicht!$E351)=1,NOT(Planungsübersicht!$F351="Umsetzung nicht möglich")),MAX(Planungsübersicht!I343:Z343)," ")</f>
        <v xml:space="preserve"> </v>
      </c>
    </row>
    <row r="282" spans="2:8">
      <c r="B282" s="113" t="str">
        <f>IF(AND(Planungsübersicht!$E352&gt;1990,TYPE(Planungsübersicht!$E352)=1,NOT(Planungsübersicht!$F352="Umsetzung nicht möglich")),Planungsübersicht!C352," ")</f>
        <v xml:space="preserve"> </v>
      </c>
      <c r="C282" s="113" t="str">
        <f>IF(AND(Planungsübersicht!$E352&gt;1990,TYPE(Planungsübersicht!$E352)=1,NOT(Planungsübersicht!$F352="Umsetzung nicht möglich")),Planungsübersicht!D352," ")</f>
        <v xml:space="preserve"> </v>
      </c>
      <c r="D282" s="113" t="str">
        <f>IF(AND(Planungsübersicht!$E352&gt;1990,TYPE(Planungsübersicht!$E352)=1,NOT(Planungsübersicht!$F352="Umsetzung nicht möglich")),Planungsübersicht!E352," ")</f>
        <v xml:space="preserve"> </v>
      </c>
      <c r="E282" s="113" t="str">
        <f>IF(AND(Planungsübersicht!$E352&gt;1990,TYPE(Planungsübersicht!$E352)=1,NOT(Planungsübersicht!$F352="Umsetzung nicht möglich")),Planungsübersicht!F352," ")</f>
        <v xml:space="preserve"> </v>
      </c>
      <c r="F282" s="113" t="str">
        <f>IF(AND(Planungsübersicht!$E352&gt;1990,TYPE(Planungsübersicht!$E352)=1,NOT(Planungsübersicht!$F352="Umsetzung nicht möglich")),Planungsübersicht!G352," ")</f>
        <v xml:space="preserve"> </v>
      </c>
      <c r="G282" s="113" t="str">
        <f>IF(AND(Planungsübersicht!$E352&gt;1990,TYPE(Planungsübersicht!$E352)=1,NOT(Planungsübersicht!$F352="Umsetzung nicht möglich")),Planungsübersicht!H352," ")</f>
        <v xml:space="preserve"> </v>
      </c>
      <c r="H282" s="113" t="str">
        <f>IF(AND(Planungsübersicht!$E352&gt;1990,TYPE(Planungsübersicht!$E352)=1,NOT(Planungsübersicht!$F352="Umsetzung nicht möglich")),MAX(Planungsübersicht!I344:Z344)," ")</f>
        <v xml:space="preserve"> </v>
      </c>
    </row>
    <row r="283" spans="2:8">
      <c r="B283" s="113" t="str">
        <f>IF(AND(Planungsübersicht!$E353&gt;1990,TYPE(Planungsübersicht!$E353)=1,NOT(Planungsübersicht!$F353="Umsetzung nicht möglich")),Planungsübersicht!C353," ")</f>
        <v xml:space="preserve"> </v>
      </c>
      <c r="C283" s="113" t="str">
        <f>IF(AND(Planungsübersicht!$E353&gt;1990,TYPE(Planungsübersicht!$E353)=1,NOT(Planungsübersicht!$F353="Umsetzung nicht möglich")),Planungsübersicht!D353," ")</f>
        <v xml:space="preserve"> </v>
      </c>
      <c r="D283" s="113" t="str">
        <f>IF(AND(Planungsübersicht!$E353&gt;1990,TYPE(Planungsübersicht!$E353)=1,NOT(Planungsübersicht!$F353="Umsetzung nicht möglich")),Planungsübersicht!E353," ")</f>
        <v xml:space="preserve"> </v>
      </c>
      <c r="E283" s="113" t="str">
        <f>IF(AND(Planungsübersicht!$E353&gt;1990,TYPE(Planungsübersicht!$E353)=1,NOT(Planungsübersicht!$F353="Umsetzung nicht möglich")),Planungsübersicht!F353," ")</f>
        <v xml:space="preserve"> </v>
      </c>
      <c r="F283" s="113" t="str">
        <f>IF(AND(Planungsübersicht!$E353&gt;1990,TYPE(Planungsübersicht!$E353)=1,NOT(Planungsübersicht!$F353="Umsetzung nicht möglich")),Planungsübersicht!G353," ")</f>
        <v xml:space="preserve"> </v>
      </c>
      <c r="G283" s="113" t="str">
        <f>IF(AND(Planungsübersicht!$E353&gt;1990,TYPE(Planungsübersicht!$E353)=1,NOT(Planungsübersicht!$F353="Umsetzung nicht möglich")),Planungsübersicht!H353," ")</f>
        <v xml:space="preserve"> </v>
      </c>
      <c r="H283" s="113" t="str">
        <f>IF(AND(Planungsübersicht!$E353&gt;1990,TYPE(Planungsübersicht!$E353)=1,NOT(Planungsübersicht!$F353="Umsetzung nicht möglich")),MAX(Planungsübersicht!I345:Z345)," ")</f>
        <v xml:space="preserve"> </v>
      </c>
    </row>
    <row r="284" spans="2:8">
      <c r="B284" s="113" t="str">
        <f>IF(AND(Planungsübersicht!$E354&gt;1990,TYPE(Planungsübersicht!$E354)=1,NOT(Planungsübersicht!$F354="Umsetzung nicht möglich")),Planungsübersicht!C354," ")</f>
        <v xml:space="preserve"> </v>
      </c>
      <c r="C284" s="113" t="str">
        <f>IF(AND(Planungsübersicht!$E354&gt;1990,TYPE(Planungsübersicht!$E354)=1,NOT(Planungsübersicht!$F354="Umsetzung nicht möglich")),Planungsübersicht!D354," ")</f>
        <v xml:space="preserve"> </v>
      </c>
      <c r="D284" s="113" t="str">
        <f>IF(AND(Planungsübersicht!$E354&gt;1990,TYPE(Planungsübersicht!$E354)=1,NOT(Planungsübersicht!$F354="Umsetzung nicht möglich")),Planungsübersicht!E354," ")</f>
        <v xml:space="preserve"> </v>
      </c>
      <c r="E284" s="113" t="str">
        <f>IF(AND(Planungsübersicht!$E354&gt;1990,TYPE(Planungsübersicht!$E354)=1,NOT(Planungsübersicht!$F354="Umsetzung nicht möglich")),Planungsübersicht!F354," ")</f>
        <v xml:space="preserve"> </v>
      </c>
      <c r="F284" s="113" t="str">
        <f>IF(AND(Planungsübersicht!$E354&gt;1990,TYPE(Planungsübersicht!$E354)=1,NOT(Planungsübersicht!$F354="Umsetzung nicht möglich")),Planungsübersicht!G354," ")</f>
        <v xml:space="preserve"> </v>
      </c>
      <c r="G284" s="113" t="str">
        <f>IF(AND(Planungsübersicht!$E354&gt;1990,TYPE(Planungsübersicht!$E354)=1,NOT(Planungsübersicht!$F354="Umsetzung nicht möglich")),Planungsübersicht!H354," ")</f>
        <v xml:space="preserve"> </v>
      </c>
      <c r="H284" s="113" t="str">
        <f>IF(AND(Planungsübersicht!$E354&gt;1990,TYPE(Planungsübersicht!$E354)=1,NOT(Planungsübersicht!$F354="Umsetzung nicht möglich")),MAX(Planungsübersicht!I346:Z346)," ")</f>
        <v xml:space="preserve"> </v>
      </c>
    </row>
    <row r="285" spans="2:8">
      <c r="B285" s="113" t="str">
        <f>IF(AND(Planungsübersicht!$E355&gt;1990,TYPE(Planungsübersicht!$E355)=1,NOT(Planungsübersicht!$F355="Umsetzung nicht möglich")),Planungsübersicht!C355," ")</f>
        <v xml:space="preserve"> </v>
      </c>
      <c r="C285" s="113" t="str">
        <f>IF(AND(Planungsübersicht!$E355&gt;1990,TYPE(Planungsübersicht!$E355)=1,NOT(Planungsübersicht!$F355="Umsetzung nicht möglich")),Planungsübersicht!D355," ")</f>
        <v xml:space="preserve"> </v>
      </c>
      <c r="D285" s="113" t="str">
        <f>IF(AND(Planungsübersicht!$E355&gt;1990,TYPE(Planungsübersicht!$E355)=1,NOT(Planungsübersicht!$F355="Umsetzung nicht möglich")),Planungsübersicht!E355," ")</f>
        <v xml:space="preserve"> </v>
      </c>
      <c r="E285" s="113" t="str">
        <f>IF(AND(Planungsübersicht!$E355&gt;1990,TYPE(Planungsübersicht!$E355)=1,NOT(Planungsübersicht!$F355="Umsetzung nicht möglich")),Planungsübersicht!F355," ")</f>
        <v xml:space="preserve"> </v>
      </c>
      <c r="F285" s="113" t="str">
        <f>IF(AND(Planungsübersicht!$E355&gt;1990,TYPE(Planungsübersicht!$E355)=1,NOT(Planungsübersicht!$F355="Umsetzung nicht möglich")),Planungsübersicht!G355," ")</f>
        <v xml:space="preserve"> </v>
      </c>
      <c r="G285" s="113" t="str">
        <f>IF(AND(Planungsübersicht!$E355&gt;1990,TYPE(Planungsübersicht!$E355)=1,NOT(Planungsübersicht!$F355="Umsetzung nicht möglich")),Planungsübersicht!H355," ")</f>
        <v xml:space="preserve"> </v>
      </c>
      <c r="H285" s="113" t="str">
        <f>IF(AND(Planungsübersicht!$E355&gt;1990,TYPE(Planungsübersicht!$E355)=1,NOT(Planungsübersicht!$F355="Umsetzung nicht möglich")),MAX(Planungsübersicht!I347:Z347)," ")</f>
        <v xml:space="preserve"> </v>
      </c>
    </row>
    <row r="286" spans="2:8">
      <c r="B286" s="113" t="str">
        <f>IF(AND(Planungsübersicht!$E356&gt;1990,TYPE(Planungsübersicht!$E356)=1,NOT(Planungsübersicht!$F356="Umsetzung nicht möglich")),Planungsübersicht!C356," ")</f>
        <v xml:space="preserve"> </v>
      </c>
      <c r="C286" s="113" t="str">
        <f>IF(AND(Planungsübersicht!$E356&gt;1990,TYPE(Planungsübersicht!$E356)=1,NOT(Planungsübersicht!$F356="Umsetzung nicht möglich")),Planungsübersicht!D356," ")</f>
        <v xml:space="preserve"> </v>
      </c>
      <c r="D286" s="113" t="str">
        <f>IF(AND(Planungsübersicht!$E356&gt;1990,TYPE(Planungsübersicht!$E356)=1,NOT(Planungsübersicht!$F356="Umsetzung nicht möglich")),Planungsübersicht!E356," ")</f>
        <v xml:space="preserve"> </v>
      </c>
      <c r="E286" s="113" t="str">
        <f>IF(AND(Planungsübersicht!$E356&gt;1990,TYPE(Planungsübersicht!$E356)=1,NOT(Planungsübersicht!$F356="Umsetzung nicht möglich")),Planungsübersicht!F356," ")</f>
        <v xml:space="preserve"> </v>
      </c>
      <c r="F286" s="113" t="str">
        <f>IF(AND(Planungsübersicht!$E356&gt;1990,TYPE(Planungsübersicht!$E356)=1,NOT(Planungsübersicht!$F356="Umsetzung nicht möglich")),Planungsübersicht!G356," ")</f>
        <v xml:space="preserve"> </v>
      </c>
      <c r="G286" s="113" t="str">
        <f>IF(AND(Planungsübersicht!$E356&gt;1990,TYPE(Planungsübersicht!$E356)=1,NOT(Planungsübersicht!$F356="Umsetzung nicht möglich")),Planungsübersicht!H356," ")</f>
        <v xml:space="preserve"> </v>
      </c>
      <c r="H286" s="113" t="str">
        <f>IF(AND(Planungsübersicht!$E356&gt;1990,TYPE(Planungsübersicht!$E356)=1,NOT(Planungsübersicht!$F356="Umsetzung nicht möglich")),MAX(Planungsübersicht!I348:Z348)," ")</f>
        <v xml:space="preserve"> </v>
      </c>
    </row>
    <row r="287" spans="2:8">
      <c r="B287" s="113" t="str">
        <f>IF(AND(Planungsübersicht!$E357&gt;1990,TYPE(Planungsübersicht!$E357)=1,NOT(Planungsübersicht!$F357="Umsetzung nicht möglich")),Planungsübersicht!C357," ")</f>
        <v xml:space="preserve"> </v>
      </c>
      <c r="C287" s="113" t="str">
        <f>IF(AND(Planungsübersicht!$E357&gt;1990,TYPE(Planungsübersicht!$E357)=1,NOT(Planungsübersicht!$F357="Umsetzung nicht möglich")),Planungsübersicht!D357," ")</f>
        <v xml:space="preserve"> </v>
      </c>
      <c r="D287" s="113" t="str">
        <f>IF(AND(Planungsübersicht!$E357&gt;1990,TYPE(Planungsübersicht!$E357)=1,NOT(Planungsübersicht!$F357="Umsetzung nicht möglich")),Planungsübersicht!E357," ")</f>
        <v xml:space="preserve"> </v>
      </c>
      <c r="E287" s="113" t="str">
        <f>IF(AND(Planungsübersicht!$E357&gt;1990,TYPE(Planungsübersicht!$E357)=1,NOT(Planungsübersicht!$F357="Umsetzung nicht möglich")),Planungsübersicht!F357," ")</f>
        <v xml:space="preserve"> </v>
      </c>
      <c r="F287" s="113" t="str">
        <f>IF(AND(Planungsübersicht!$E357&gt;1990,TYPE(Planungsübersicht!$E357)=1,NOT(Planungsübersicht!$F357="Umsetzung nicht möglich")),Planungsübersicht!G357," ")</f>
        <v xml:space="preserve"> </v>
      </c>
      <c r="G287" s="113" t="str">
        <f>IF(AND(Planungsübersicht!$E357&gt;1990,TYPE(Planungsübersicht!$E357)=1,NOT(Planungsübersicht!$F357="Umsetzung nicht möglich")),Planungsübersicht!H357," ")</f>
        <v xml:space="preserve"> </v>
      </c>
      <c r="H287" s="113" t="str">
        <f>IF(AND(Planungsübersicht!$E357&gt;1990,TYPE(Planungsübersicht!$E357)=1,NOT(Planungsübersicht!$F357="Umsetzung nicht möglich")),MAX(Planungsübersicht!I349:Z349)," ")</f>
        <v xml:space="preserve"> </v>
      </c>
    </row>
    <row r="288" spans="2:8">
      <c r="B288" s="113" t="str">
        <f>IF(AND(Planungsübersicht!$E358&gt;1990,TYPE(Planungsübersicht!$E358)=1,NOT(Planungsübersicht!$F358="Umsetzung nicht möglich")),Planungsübersicht!C358," ")</f>
        <v xml:space="preserve"> </v>
      </c>
      <c r="C288" s="113" t="str">
        <f>IF(AND(Planungsübersicht!$E358&gt;1990,TYPE(Planungsübersicht!$E358)=1,NOT(Planungsübersicht!$F358="Umsetzung nicht möglich")),Planungsübersicht!D358," ")</f>
        <v xml:space="preserve"> </v>
      </c>
      <c r="D288" s="113" t="str">
        <f>IF(AND(Planungsübersicht!$E358&gt;1990,TYPE(Planungsübersicht!$E358)=1,NOT(Planungsübersicht!$F358="Umsetzung nicht möglich")),Planungsübersicht!E358," ")</f>
        <v xml:space="preserve"> </v>
      </c>
      <c r="E288" s="113" t="str">
        <f>IF(AND(Planungsübersicht!$E358&gt;1990,TYPE(Planungsübersicht!$E358)=1,NOT(Planungsübersicht!$F358="Umsetzung nicht möglich")),Planungsübersicht!F358," ")</f>
        <v xml:space="preserve"> </v>
      </c>
      <c r="F288" s="113" t="str">
        <f>IF(AND(Planungsübersicht!$E358&gt;1990,TYPE(Planungsübersicht!$E358)=1,NOT(Planungsübersicht!$F358="Umsetzung nicht möglich")),Planungsübersicht!G358," ")</f>
        <v xml:space="preserve"> </v>
      </c>
      <c r="G288" s="113" t="str">
        <f>IF(AND(Planungsübersicht!$E358&gt;1990,TYPE(Planungsübersicht!$E358)=1,NOT(Planungsübersicht!$F358="Umsetzung nicht möglich")),Planungsübersicht!H358," ")</f>
        <v xml:space="preserve"> </v>
      </c>
      <c r="H288" s="113" t="str">
        <f>IF(AND(Planungsübersicht!$E358&gt;1990,TYPE(Planungsübersicht!$E358)=1,NOT(Planungsübersicht!$F358="Umsetzung nicht möglich")),MAX(Planungsübersicht!I350:Z350)," ")</f>
        <v xml:space="preserve"> </v>
      </c>
    </row>
    <row r="289" spans="2:8">
      <c r="B289" s="113" t="str">
        <f>IF(AND(Planungsübersicht!$E359&gt;1990,TYPE(Planungsübersicht!$E359)=1,NOT(Planungsübersicht!$F359="Umsetzung nicht möglich")),Planungsübersicht!C359," ")</f>
        <v xml:space="preserve"> </v>
      </c>
      <c r="C289" s="113" t="str">
        <f>IF(AND(Planungsübersicht!$E359&gt;1990,TYPE(Planungsübersicht!$E359)=1,NOT(Planungsübersicht!$F359="Umsetzung nicht möglich")),Planungsübersicht!D359," ")</f>
        <v xml:space="preserve"> </v>
      </c>
      <c r="D289" s="113" t="str">
        <f>IF(AND(Planungsübersicht!$E359&gt;1990,TYPE(Planungsübersicht!$E359)=1,NOT(Planungsübersicht!$F359="Umsetzung nicht möglich")),Planungsübersicht!E359," ")</f>
        <v xml:space="preserve"> </v>
      </c>
      <c r="E289" s="113" t="str">
        <f>IF(AND(Planungsübersicht!$E359&gt;1990,TYPE(Planungsübersicht!$E359)=1,NOT(Planungsübersicht!$F359="Umsetzung nicht möglich")),Planungsübersicht!F359," ")</f>
        <v xml:space="preserve"> </v>
      </c>
      <c r="F289" s="113" t="str">
        <f>IF(AND(Planungsübersicht!$E359&gt;1990,TYPE(Planungsübersicht!$E359)=1,NOT(Planungsübersicht!$F359="Umsetzung nicht möglich")),Planungsübersicht!G359," ")</f>
        <v xml:space="preserve"> </v>
      </c>
      <c r="G289" s="113" t="str">
        <f>IF(AND(Planungsübersicht!$E359&gt;1990,TYPE(Planungsübersicht!$E359)=1,NOT(Planungsübersicht!$F359="Umsetzung nicht möglich")),Planungsübersicht!H359," ")</f>
        <v xml:space="preserve"> </v>
      </c>
      <c r="H289" s="113" t="str">
        <f>IF(AND(Planungsübersicht!$E359&gt;1990,TYPE(Planungsübersicht!$E359)=1,NOT(Planungsübersicht!$F359="Umsetzung nicht möglich")),MAX(Planungsübersicht!I351:Z351)," ")</f>
        <v xml:space="preserve"> </v>
      </c>
    </row>
    <row r="290" spans="2:8">
      <c r="B290" s="113" t="str">
        <f>IF(AND(Planungsübersicht!$E360&gt;1990,TYPE(Planungsübersicht!$E360)=1,NOT(Planungsübersicht!$F360="Umsetzung nicht möglich")),Planungsübersicht!C360," ")</f>
        <v xml:space="preserve"> </v>
      </c>
      <c r="C290" s="113" t="str">
        <f>IF(AND(Planungsübersicht!$E360&gt;1990,TYPE(Planungsübersicht!$E360)=1,NOT(Planungsübersicht!$F360="Umsetzung nicht möglich")),Planungsübersicht!D360," ")</f>
        <v xml:space="preserve"> </v>
      </c>
      <c r="D290" s="113" t="str">
        <f>IF(AND(Planungsübersicht!$E360&gt;1990,TYPE(Planungsübersicht!$E360)=1,NOT(Planungsübersicht!$F360="Umsetzung nicht möglich")),Planungsübersicht!E360," ")</f>
        <v xml:space="preserve"> </v>
      </c>
      <c r="E290" s="113" t="str">
        <f>IF(AND(Planungsübersicht!$E360&gt;1990,TYPE(Planungsübersicht!$E360)=1,NOT(Planungsübersicht!$F360="Umsetzung nicht möglich")),Planungsübersicht!F360," ")</f>
        <v xml:space="preserve"> </v>
      </c>
      <c r="F290" s="113" t="str">
        <f>IF(AND(Planungsübersicht!$E360&gt;1990,TYPE(Planungsübersicht!$E360)=1,NOT(Planungsübersicht!$F360="Umsetzung nicht möglich")),Planungsübersicht!G360," ")</f>
        <v xml:space="preserve"> </v>
      </c>
      <c r="G290" s="113" t="str">
        <f>IF(AND(Planungsübersicht!$E360&gt;1990,TYPE(Planungsübersicht!$E360)=1,NOT(Planungsübersicht!$F360="Umsetzung nicht möglich")),Planungsübersicht!H360," ")</f>
        <v xml:space="preserve"> </v>
      </c>
      <c r="H290" s="113" t="str">
        <f>IF(AND(Planungsübersicht!$E360&gt;1990,TYPE(Planungsübersicht!$E360)=1,NOT(Planungsübersicht!$F360="Umsetzung nicht möglich")),MAX(Planungsübersicht!I352:Z352)," ")</f>
        <v xml:space="preserve"> </v>
      </c>
    </row>
    <row r="291" spans="2:8">
      <c r="B291" s="113" t="str">
        <f>IF(AND(Planungsübersicht!$E361&gt;1990,TYPE(Planungsübersicht!$E361)=1,NOT(Planungsübersicht!$F361="Umsetzung nicht möglich")),Planungsübersicht!C361," ")</f>
        <v xml:space="preserve"> </v>
      </c>
      <c r="C291" s="113" t="str">
        <f>IF(AND(Planungsübersicht!$E361&gt;1990,TYPE(Planungsübersicht!$E361)=1,NOT(Planungsübersicht!$F361="Umsetzung nicht möglich")),Planungsübersicht!D361," ")</f>
        <v xml:space="preserve"> </v>
      </c>
      <c r="D291" s="113" t="str">
        <f>IF(AND(Planungsübersicht!$E361&gt;1990,TYPE(Planungsübersicht!$E361)=1,NOT(Planungsübersicht!$F361="Umsetzung nicht möglich")),Planungsübersicht!E361," ")</f>
        <v xml:space="preserve"> </v>
      </c>
      <c r="E291" s="113" t="str">
        <f>IF(AND(Planungsübersicht!$E361&gt;1990,TYPE(Planungsübersicht!$E361)=1,NOT(Planungsübersicht!$F361="Umsetzung nicht möglich")),Planungsübersicht!F361," ")</f>
        <v xml:space="preserve"> </v>
      </c>
      <c r="F291" s="113" t="str">
        <f>IF(AND(Planungsübersicht!$E361&gt;1990,TYPE(Planungsübersicht!$E361)=1,NOT(Planungsübersicht!$F361="Umsetzung nicht möglich")),Planungsübersicht!G361," ")</f>
        <v xml:space="preserve"> </v>
      </c>
      <c r="G291" s="113" t="str">
        <f>IF(AND(Planungsübersicht!$E361&gt;1990,TYPE(Planungsübersicht!$E361)=1,NOT(Planungsübersicht!$F361="Umsetzung nicht möglich")),Planungsübersicht!H361," ")</f>
        <v xml:space="preserve"> </v>
      </c>
      <c r="H291" s="113" t="str">
        <f>IF(AND(Planungsübersicht!$E361&gt;1990,TYPE(Planungsübersicht!$E361)=1,NOT(Planungsübersicht!$F361="Umsetzung nicht möglich")),MAX(Planungsübersicht!I353:Z353)," ")</f>
        <v xml:space="preserve"> </v>
      </c>
    </row>
    <row r="292" spans="2:8">
      <c r="B292" s="113" t="str">
        <f>IF(AND(Planungsübersicht!$E362&gt;1990,TYPE(Planungsübersicht!$E362)=1,NOT(Planungsübersicht!$F362="Umsetzung nicht möglich")),Planungsübersicht!C362," ")</f>
        <v xml:space="preserve"> </v>
      </c>
      <c r="C292" s="113" t="str">
        <f>IF(AND(Planungsübersicht!$E362&gt;1990,TYPE(Planungsübersicht!$E362)=1,NOT(Planungsübersicht!$F362="Umsetzung nicht möglich")),Planungsübersicht!D362," ")</f>
        <v xml:space="preserve"> </v>
      </c>
      <c r="D292" s="113" t="str">
        <f>IF(AND(Planungsübersicht!$E362&gt;1990,TYPE(Planungsübersicht!$E362)=1,NOT(Planungsübersicht!$F362="Umsetzung nicht möglich")),Planungsübersicht!E362," ")</f>
        <v xml:space="preserve"> </v>
      </c>
      <c r="E292" s="113" t="str">
        <f>IF(AND(Planungsübersicht!$E362&gt;1990,TYPE(Planungsübersicht!$E362)=1,NOT(Planungsübersicht!$F362="Umsetzung nicht möglich")),Planungsübersicht!F362," ")</f>
        <v xml:space="preserve"> </v>
      </c>
      <c r="F292" s="113" t="str">
        <f>IF(AND(Planungsübersicht!$E362&gt;1990,TYPE(Planungsübersicht!$E362)=1,NOT(Planungsübersicht!$F362="Umsetzung nicht möglich")),Planungsübersicht!G362," ")</f>
        <v xml:space="preserve"> </v>
      </c>
      <c r="G292" s="113" t="str">
        <f>IF(AND(Planungsübersicht!$E362&gt;1990,TYPE(Planungsübersicht!$E362)=1,NOT(Planungsübersicht!$F362="Umsetzung nicht möglich")),Planungsübersicht!H362," ")</f>
        <v xml:space="preserve"> </v>
      </c>
      <c r="H292" s="113" t="str">
        <f>IF(AND(Planungsübersicht!$E362&gt;1990,TYPE(Planungsübersicht!$E362)=1,NOT(Planungsübersicht!$F362="Umsetzung nicht möglich")),MAX(Planungsübersicht!I354:Z354)," ")</f>
        <v xml:space="preserve"> </v>
      </c>
    </row>
    <row r="293" spans="2:8">
      <c r="B293" s="113" t="str">
        <f>IF(AND(Planungsübersicht!$E363&gt;1990,TYPE(Planungsübersicht!$E363)=1,NOT(Planungsübersicht!$F363="Umsetzung nicht möglich")),Planungsübersicht!C363," ")</f>
        <v xml:space="preserve"> </v>
      </c>
      <c r="C293" s="113" t="str">
        <f>IF(AND(Planungsübersicht!$E363&gt;1990,TYPE(Planungsübersicht!$E363)=1,NOT(Planungsübersicht!$F363="Umsetzung nicht möglich")),Planungsübersicht!D363," ")</f>
        <v xml:space="preserve"> </v>
      </c>
      <c r="D293" s="113" t="str">
        <f>IF(AND(Planungsübersicht!$E363&gt;1990,TYPE(Planungsübersicht!$E363)=1,NOT(Planungsübersicht!$F363="Umsetzung nicht möglich")),Planungsübersicht!E363," ")</f>
        <v xml:space="preserve"> </v>
      </c>
      <c r="E293" s="113" t="str">
        <f>IF(AND(Planungsübersicht!$E363&gt;1990,TYPE(Planungsübersicht!$E363)=1,NOT(Planungsübersicht!$F363="Umsetzung nicht möglich")),Planungsübersicht!F363," ")</f>
        <v xml:space="preserve"> </v>
      </c>
      <c r="F293" s="113" t="str">
        <f>IF(AND(Planungsübersicht!$E363&gt;1990,TYPE(Planungsübersicht!$E363)=1,NOT(Planungsübersicht!$F363="Umsetzung nicht möglich")),Planungsübersicht!G363," ")</f>
        <v xml:space="preserve"> </v>
      </c>
      <c r="G293" s="113" t="str">
        <f>IF(AND(Planungsübersicht!$E363&gt;1990,TYPE(Planungsübersicht!$E363)=1,NOT(Planungsübersicht!$F363="Umsetzung nicht möglich")),Planungsübersicht!H363," ")</f>
        <v xml:space="preserve"> </v>
      </c>
      <c r="H293" s="113" t="str">
        <f>IF(AND(Planungsübersicht!$E363&gt;1990,TYPE(Planungsübersicht!$E363)=1,NOT(Planungsübersicht!$F363="Umsetzung nicht möglich")),MAX(Planungsübersicht!I355:Z355)," ")</f>
        <v xml:space="preserve"> </v>
      </c>
    </row>
    <row r="294" spans="2:8">
      <c r="B294" s="113" t="str">
        <f>IF(AND(Planungsübersicht!$E364&gt;1990,TYPE(Planungsübersicht!$E364)=1,NOT(Planungsübersicht!$F364="Umsetzung nicht möglich")),Planungsübersicht!C364," ")</f>
        <v xml:space="preserve"> </v>
      </c>
      <c r="C294" s="113" t="str">
        <f>IF(AND(Planungsübersicht!$E364&gt;1990,TYPE(Planungsübersicht!$E364)=1,NOT(Planungsübersicht!$F364="Umsetzung nicht möglich")),Planungsübersicht!D364," ")</f>
        <v xml:space="preserve"> </v>
      </c>
      <c r="D294" s="113" t="str">
        <f>IF(AND(Planungsübersicht!$E364&gt;1990,TYPE(Planungsübersicht!$E364)=1,NOT(Planungsübersicht!$F364="Umsetzung nicht möglich")),Planungsübersicht!E364," ")</f>
        <v xml:space="preserve"> </v>
      </c>
      <c r="E294" s="113" t="str">
        <f>IF(AND(Planungsübersicht!$E364&gt;1990,TYPE(Planungsübersicht!$E364)=1,NOT(Planungsübersicht!$F364="Umsetzung nicht möglich")),Planungsübersicht!F364," ")</f>
        <v xml:space="preserve"> </v>
      </c>
      <c r="F294" s="113" t="str">
        <f>IF(AND(Planungsübersicht!$E364&gt;1990,TYPE(Planungsübersicht!$E364)=1,NOT(Planungsübersicht!$F364="Umsetzung nicht möglich")),Planungsübersicht!G364," ")</f>
        <v xml:space="preserve"> </v>
      </c>
      <c r="G294" s="113" t="str">
        <f>IF(AND(Planungsübersicht!$E364&gt;1990,TYPE(Planungsübersicht!$E364)=1,NOT(Planungsübersicht!$F364="Umsetzung nicht möglich")),Planungsübersicht!H364," ")</f>
        <v xml:space="preserve"> </v>
      </c>
      <c r="H294" s="113" t="str">
        <f>IF(AND(Planungsübersicht!$E364&gt;1990,TYPE(Planungsübersicht!$E364)=1,NOT(Planungsübersicht!$F364="Umsetzung nicht möglich")),MAX(Planungsübersicht!I356:Z356)," ")</f>
        <v xml:space="preserve"> </v>
      </c>
    </row>
    <row r="295" spans="2:8">
      <c r="B295" s="113" t="str">
        <f>IF(AND(Planungsübersicht!$E365&gt;1990,TYPE(Planungsübersicht!$E365)=1,NOT(Planungsübersicht!$F365="Umsetzung nicht möglich")),Planungsübersicht!C365," ")</f>
        <v xml:space="preserve"> </v>
      </c>
      <c r="C295" s="113" t="str">
        <f>IF(AND(Planungsübersicht!$E365&gt;1990,TYPE(Planungsübersicht!$E365)=1,NOT(Planungsübersicht!$F365="Umsetzung nicht möglich")),Planungsübersicht!D365," ")</f>
        <v xml:space="preserve"> </v>
      </c>
      <c r="D295" s="113" t="str">
        <f>IF(AND(Planungsübersicht!$E365&gt;1990,TYPE(Planungsübersicht!$E365)=1,NOT(Planungsübersicht!$F365="Umsetzung nicht möglich")),Planungsübersicht!E365," ")</f>
        <v xml:space="preserve"> </v>
      </c>
      <c r="E295" s="113" t="str">
        <f>IF(AND(Planungsübersicht!$E365&gt;1990,TYPE(Planungsübersicht!$E365)=1,NOT(Planungsübersicht!$F365="Umsetzung nicht möglich")),Planungsübersicht!F365," ")</f>
        <v xml:space="preserve"> </v>
      </c>
      <c r="F295" s="113" t="str">
        <f>IF(AND(Planungsübersicht!$E365&gt;1990,TYPE(Planungsübersicht!$E365)=1,NOT(Planungsübersicht!$F365="Umsetzung nicht möglich")),Planungsübersicht!G365," ")</f>
        <v xml:space="preserve"> </v>
      </c>
      <c r="G295" s="113" t="str">
        <f>IF(AND(Planungsübersicht!$E365&gt;1990,TYPE(Planungsübersicht!$E365)=1,NOT(Planungsübersicht!$F365="Umsetzung nicht möglich")),Planungsübersicht!H365," ")</f>
        <v xml:space="preserve"> </v>
      </c>
      <c r="H295" s="113" t="str">
        <f>IF(AND(Planungsübersicht!$E365&gt;1990,TYPE(Planungsübersicht!$E365)=1,NOT(Planungsübersicht!$F365="Umsetzung nicht möglich")),MAX(Planungsübersicht!I357:Z357)," ")</f>
        <v xml:space="preserve"> </v>
      </c>
    </row>
    <row r="296" spans="2:8">
      <c r="B296" s="113" t="str">
        <f>IF(AND(Planungsübersicht!$E366&gt;1990,TYPE(Planungsübersicht!$E366)=1,NOT(Planungsübersicht!$F366="Umsetzung nicht möglich")),Planungsübersicht!C366," ")</f>
        <v xml:space="preserve"> </v>
      </c>
      <c r="C296" s="113" t="str">
        <f>IF(AND(Planungsübersicht!$E366&gt;1990,TYPE(Planungsübersicht!$E366)=1,NOT(Planungsübersicht!$F366="Umsetzung nicht möglich")),Planungsübersicht!D366," ")</f>
        <v xml:space="preserve"> </v>
      </c>
      <c r="D296" s="113" t="str">
        <f>IF(AND(Planungsübersicht!$E366&gt;1990,TYPE(Planungsübersicht!$E366)=1,NOT(Planungsübersicht!$F366="Umsetzung nicht möglich")),Planungsübersicht!E366," ")</f>
        <v xml:space="preserve"> </v>
      </c>
      <c r="E296" s="113" t="str">
        <f>IF(AND(Planungsübersicht!$E366&gt;1990,TYPE(Planungsübersicht!$E366)=1,NOT(Planungsübersicht!$F366="Umsetzung nicht möglich")),Planungsübersicht!F366," ")</f>
        <v xml:space="preserve"> </v>
      </c>
      <c r="F296" s="113" t="str">
        <f>IF(AND(Planungsübersicht!$E366&gt;1990,TYPE(Planungsübersicht!$E366)=1,NOT(Planungsübersicht!$F366="Umsetzung nicht möglich")),Planungsübersicht!G366," ")</f>
        <v xml:space="preserve"> </v>
      </c>
      <c r="G296" s="113" t="str">
        <f>IF(AND(Planungsübersicht!$E366&gt;1990,TYPE(Planungsübersicht!$E366)=1,NOT(Planungsübersicht!$F366="Umsetzung nicht möglich")),Planungsübersicht!H366," ")</f>
        <v xml:space="preserve"> </v>
      </c>
      <c r="H296" s="113" t="str">
        <f>IF(AND(Planungsübersicht!$E366&gt;1990,TYPE(Planungsübersicht!$E366)=1,NOT(Planungsübersicht!$F366="Umsetzung nicht möglich")),MAX(Planungsübersicht!I358:Z358)," ")</f>
        <v xml:space="preserve"> </v>
      </c>
    </row>
    <row r="297" spans="2:8">
      <c r="B297" s="113" t="str">
        <f>IF(AND(Planungsübersicht!$E367&gt;1990,TYPE(Planungsübersicht!$E367)=1,NOT(Planungsübersicht!$F367="Umsetzung nicht möglich")),Planungsübersicht!C367," ")</f>
        <v xml:space="preserve"> </v>
      </c>
      <c r="C297" s="113" t="str">
        <f>IF(AND(Planungsübersicht!$E367&gt;1990,TYPE(Planungsübersicht!$E367)=1,NOT(Planungsübersicht!$F367="Umsetzung nicht möglich")),Planungsübersicht!D367," ")</f>
        <v xml:space="preserve"> </v>
      </c>
      <c r="D297" s="113" t="str">
        <f>IF(AND(Planungsübersicht!$E367&gt;1990,TYPE(Planungsübersicht!$E367)=1,NOT(Planungsübersicht!$F367="Umsetzung nicht möglich")),Planungsübersicht!E367," ")</f>
        <v xml:space="preserve"> </v>
      </c>
      <c r="E297" s="113" t="str">
        <f>IF(AND(Planungsübersicht!$E367&gt;1990,TYPE(Planungsübersicht!$E367)=1,NOT(Planungsübersicht!$F367="Umsetzung nicht möglich")),Planungsübersicht!F367," ")</f>
        <v xml:space="preserve"> </v>
      </c>
      <c r="F297" s="113" t="str">
        <f>IF(AND(Planungsübersicht!$E367&gt;1990,TYPE(Planungsübersicht!$E367)=1,NOT(Planungsübersicht!$F367="Umsetzung nicht möglich")),Planungsübersicht!G367," ")</f>
        <v xml:space="preserve"> </v>
      </c>
      <c r="G297" s="113" t="str">
        <f>IF(AND(Planungsübersicht!$E367&gt;1990,TYPE(Planungsübersicht!$E367)=1,NOT(Planungsübersicht!$F367="Umsetzung nicht möglich")),Planungsübersicht!H367," ")</f>
        <v xml:space="preserve"> </v>
      </c>
      <c r="H297" s="113" t="str">
        <f>IF(AND(Planungsübersicht!$E367&gt;1990,TYPE(Planungsübersicht!$E367)=1,NOT(Planungsübersicht!$F367="Umsetzung nicht möglich")),MAX(Planungsübersicht!I359:Z359)," ")</f>
        <v xml:space="preserve"> </v>
      </c>
    </row>
    <row r="298" spans="2:8">
      <c r="B298" s="113" t="str">
        <f>IF(AND(Planungsübersicht!$E368&gt;1990,TYPE(Planungsübersicht!$E368)=1,NOT(Planungsübersicht!$F368="Umsetzung nicht möglich")),Planungsübersicht!C368," ")</f>
        <v xml:space="preserve"> </v>
      </c>
      <c r="C298" s="113" t="str">
        <f>IF(AND(Planungsübersicht!$E368&gt;1990,TYPE(Planungsübersicht!$E368)=1,NOT(Planungsübersicht!$F368="Umsetzung nicht möglich")),Planungsübersicht!D368," ")</f>
        <v xml:space="preserve"> </v>
      </c>
      <c r="D298" s="113" t="str">
        <f>IF(AND(Planungsübersicht!$E368&gt;1990,TYPE(Planungsübersicht!$E368)=1,NOT(Planungsübersicht!$F368="Umsetzung nicht möglich")),Planungsübersicht!E368," ")</f>
        <v xml:space="preserve"> </v>
      </c>
      <c r="E298" s="113" t="str">
        <f>IF(AND(Planungsübersicht!$E368&gt;1990,TYPE(Planungsübersicht!$E368)=1,NOT(Planungsübersicht!$F368="Umsetzung nicht möglich")),Planungsübersicht!F368," ")</f>
        <v xml:space="preserve"> </v>
      </c>
      <c r="F298" s="113" t="str">
        <f>IF(AND(Planungsübersicht!$E368&gt;1990,TYPE(Planungsübersicht!$E368)=1,NOT(Planungsübersicht!$F368="Umsetzung nicht möglich")),Planungsübersicht!G368," ")</f>
        <v xml:space="preserve"> </v>
      </c>
      <c r="G298" s="113" t="str">
        <f>IF(AND(Planungsübersicht!$E368&gt;1990,TYPE(Planungsübersicht!$E368)=1,NOT(Planungsübersicht!$F368="Umsetzung nicht möglich")),Planungsübersicht!H368," ")</f>
        <v xml:space="preserve"> </v>
      </c>
      <c r="H298" s="113" t="str">
        <f>IF(AND(Planungsübersicht!$E368&gt;1990,TYPE(Planungsübersicht!$E368)=1,NOT(Planungsübersicht!$F368="Umsetzung nicht möglich")),MAX(Planungsübersicht!I360:Z360)," ")</f>
        <v xml:space="preserve"> </v>
      </c>
    </row>
    <row r="299" spans="2:8">
      <c r="B299" s="113" t="str">
        <f>IF(AND(Planungsübersicht!$E369&gt;1990,TYPE(Planungsübersicht!$E369)=1,NOT(Planungsübersicht!$F369="Umsetzung nicht möglich")),Planungsübersicht!C369," ")</f>
        <v xml:space="preserve"> </v>
      </c>
      <c r="C299" s="113" t="str">
        <f>IF(AND(Planungsübersicht!$E369&gt;1990,TYPE(Planungsübersicht!$E369)=1,NOT(Planungsübersicht!$F369="Umsetzung nicht möglich")),Planungsübersicht!D369," ")</f>
        <v xml:space="preserve"> </v>
      </c>
      <c r="D299" s="113" t="str">
        <f>IF(AND(Planungsübersicht!$E369&gt;1990,TYPE(Planungsübersicht!$E369)=1,NOT(Planungsübersicht!$F369="Umsetzung nicht möglich")),Planungsübersicht!E369," ")</f>
        <v xml:space="preserve"> </v>
      </c>
      <c r="E299" s="113" t="str">
        <f>IF(AND(Planungsübersicht!$E369&gt;1990,TYPE(Planungsübersicht!$E369)=1,NOT(Planungsübersicht!$F369="Umsetzung nicht möglich")),Planungsübersicht!F369," ")</f>
        <v xml:space="preserve"> </v>
      </c>
      <c r="F299" s="113" t="str">
        <f>IF(AND(Planungsübersicht!$E369&gt;1990,TYPE(Planungsübersicht!$E369)=1,NOT(Planungsübersicht!$F369="Umsetzung nicht möglich")),Planungsübersicht!G369," ")</f>
        <v xml:space="preserve"> </v>
      </c>
      <c r="G299" s="113" t="str">
        <f>IF(AND(Planungsübersicht!$E369&gt;1990,TYPE(Planungsübersicht!$E369)=1,NOT(Planungsübersicht!$F369="Umsetzung nicht möglich")),Planungsübersicht!H369," ")</f>
        <v xml:space="preserve"> </v>
      </c>
      <c r="H299" s="113" t="str">
        <f>IF(AND(Planungsübersicht!$E369&gt;1990,TYPE(Planungsübersicht!$E369)=1,NOT(Planungsübersicht!$F369="Umsetzung nicht möglich")),MAX(Planungsübersicht!I361:Z361)," ")</f>
        <v xml:space="preserve"> </v>
      </c>
    </row>
    <row r="300" spans="2:8">
      <c r="B300" s="113" t="str">
        <f>IF(AND(Planungsübersicht!$E370&gt;1990,TYPE(Planungsübersicht!$E370)=1,NOT(Planungsübersicht!$F370="Umsetzung nicht möglich")),Planungsübersicht!C370," ")</f>
        <v xml:space="preserve"> </v>
      </c>
      <c r="C300" s="113" t="str">
        <f>IF(AND(Planungsübersicht!$E370&gt;1990,TYPE(Planungsübersicht!$E370)=1,NOT(Planungsübersicht!$F370="Umsetzung nicht möglich")),Planungsübersicht!D370," ")</f>
        <v xml:space="preserve"> </v>
      </c>
      <c r="D300" s="113" t="str">
        <f>IF(AND(Planungsübersicht!$E370&gt;1990,TYPE(Planungsübersicht!$E370)=1,NOT(Planungsübersicht!$F370="Umsetzung nicht möglich")),Planungsübersicht!E370," ")</f>
        <v xml:space="preserve"> </v>
      </c>
      <c r="E300" s="113" t="str">
        <f>IF(AND(Planungsübersicht!$E370&gt;1990,TYPE(Planungsübersicht!$E370)=1,NOT(Planungsübersicht!$F370="Umsetzung nicht möglich")),Planungsübersicht!F370," ")</f>
        <v xml:space="preserve"> </v>
      </c>
      <c r="F300" s="113" t="str">
        <f>IF(AND(Planungsübersicht!$E370&gt;1990,TYPE(Planungsübersicht!$E370)=1,NOT(Planungsübersicht!$F370="Umsetzung nicht möglich")),Planungsübersicht!G370," ")</f>
        <v xml:space="preserve"> </v>
      </c>
      <c r="G300" s="113" t="str">
        <f>IF(AND(Planungsübersicht!$E370&gt;1990,TYPE(Planungsübersicht!$E370)=1,NOT(Planungsübersicht!$F370="Umsetzung nicht möglich")),Planungsübersicht!H370," ")</f>
        <v xml:space="preserve"> </v>
      </c>
      <c r="H300" s="113" t="str">
        <f>IF(AND(Planungsübersicht!$E370&gt;1990,TYPE(Planungsübersicht!$E370)=1,NOT(Planungsübersicht!$F370="Umsetzung nicht möglich")),MAX(Planungsübersicht!I362:Z362)," ")</f>
        <v xml:space="preserve"> </v>
      </c>
    </row>
    <row r="301" spans="2:8">
      <c r="B301" s="113" t="str">
        <f>IF(AND(Planungsübersicht!$E371&gt;1990,TYPE(Planungsübersicht!$E371)=1,NOT(Planungsübersicht!$F371="Umsetzung nicht möglich")),Planungsübersicht!C371," ")</f>
        <v xml:space="preserve"> </v>
      </c>
      <c r="C301" s="113" t="str">
        <f>IF(AND(Planungsübersicht!$E371&gt;1990,TYPE(Planungsübersicht!$E371)=1,NOT(Planungsübersicht!$F371="Umsetzung nicht möglich")),Planungsübersicht!D371," ")</f>
        <v xml:space="preserve"> </v>
      </c>
      <c r="D301" s="113" t="str">
        <f>IF(AND(Planungsübersicht!$E371&gt;1990,TYPE(Planungsübersicht!$E371)=1,NOT(Planungsübersicht!$F371="Umsetzung nicht möglich")),Planungsübersicht!E371," ")</f>
        <v xml:space="preserve"> </v>
      </c>
      <c r="E301" s="113" t="str">
        <f>IF(AND(Planungsübersicht!$E371&gt;1990,TYPE(Planungsübersicht!$E371)=1,NOT(Planungsübersicht!$F371="Umsetzung nicht möglich")),Planungsübersicht!F371," ")</f>
        <v xml:space="preserve"> </v>
      </c>
      <c r="F301" s="113" t="str">
        <f>IF(AND(Planungsübersicht!$E371&gt;1990,TYPE(Planungsübersicht!$E371)=1,NOT(Planungsübersicht!$F371="Umsetzung nicht möglich")),Planungsübersicht!G371," ")</f>
        <v xml:space="preserve"> </v>
      </c>
      <c r="G301" s="113" t="str">
        <f>IF(AND(Planungsübersicht!$E371&gt;1990,TYPE(Planungsübersicht!$E371)=1,NOT(Planungsübersicht!$F371="Umsetzung nicht möglich")),Planungsübersicht!H371," ")</f>
        <v xml:space="preserve"> </v>
      </c>
      <c r="H301" s="113" t="str">
        <f>IF(AND(Planungsübersicht!$E371&gt;1990,TYPE(Planungsübersicht!$E371)=1,NOT(Planungsübersicht!$F371="Umsetzung nicht möglich")),MAX(Planungsübersicht!I363:Z363)," ")</f>
        <v xml:space="preserve"> </v>
      </c>
    </row>
    <row r="302" spans="2:8">
      <c r="B302" s="113"/>
      <c r="C302" s="113"/>
      <c r="D302" s="113"/>
      <c r="E302" s="113"/>
      <c r="F302" s="113"/>
      <c r="G302" s="113"/>
      <c r="H302" s="113"/>
    </row>
  </sheetData>
  <autoFilter ref="B5:H302">
    <sortState ref="B6:H302">
      <sortCondition ref="D5:D97"/>
      <sortCondition ref="D2:D94"/>
    </sortState>
  </autoFilter>
  <mergeCells count="2">
    <mergeCell ref="C3:H3"/>
    <mergeCell ref="C4:H4"/>
  </mergeCells>
  <conditionalFormatting sqref="E6:E302">
    <cfRule type="containsText" priority="14" operator="containsText" text="umgesetzt">
      <formula>NOT(ISERROR(SEARCH("umgesetzt",E6)))</formula>
    </cfRule>
  </conditionalFormatting>
  <conditionalFormatting sqref="B6:H302">
    <cfRule type="cellIs" dxfId="24" priority="20" stopIfTrue="1" operator="notEqual">
      <formula>" "</formula>
    </cfRule>
  </conditionalFormatting>
  <conditionalFormatting sqref="E6:E302">
    <cfRule type="containsText" dxfId="23" priority="19" operator="containsText" text="in Umsetzung">
      <formula>NOT(ISERROR(SEARCH("in Umsetzung",E6)))</formula>
    </cfRule>
  </conditionalFormatting>
  <conditionalFormatting sqref="E6:E302">
    <cfRule type="containsText" dxfId="22" priority="18" operator="containsText" text="zukünftiger Termin">
      <formula>NOT(ISERROR(SEARCH("zukünftiger Termin",E6)))</formula>
    </cfRule>
  </conditionalFormatting>
  <conditionalFormatting sqref="E6:E302">
    <cfRule type="containsText" dxfId="21" priority="17" operator="containsText" text="zukünftiger Termin">
      <formula>NOT(ISERROR(SEARCH("zukünftiger Termin",E6)))</formula>
    </cfRule>
  </conditionalFormatting>
  <conditionalFormatting sqref="E6:E302">
    <cfRule type="containsText" dxfId="20" priority="15" operator="containsText" text="umgesetzt">
      <formula>NOT(ISERROR(SEARCH("umgesetzt",E6)))</formula>
    </cfRule>
  </conditionalFormatting>
  <conditionalFormatting sqref="E6:E302">
    <cfRule type="containsText" dxfId="19" priority="13" operator="containsText" text="noch offen">
      <formula>NOT(ISERROR(SEARCH("noch offen",E6)))</formula>
    </cfRule>
  </conditionalFormatting>
  <conditionalFormatting sqref="E6:E302">
    <cfRule type="containsText" dxfId="18" priority="12" operator="containsText" text="Umsetzung nicht möglich">
      <formula>NOT(ISERROR(SEARCH("Umsetzung nicht möglich",E6)))</formula>
    </cfRule>
  </conditionalFormatting>
  <conditionalFormatting sqref="E6:E302">
    <cfRule type="containsText" dxfId="17" priority="3" operator="containsText" text="wird laufend umgesetzt">
      <formula>NOT(ISERROR(SEARCH("wird laufend umgesetzt",E6)))</formula>
    </cfRule>
  </conditionalFormatting>
  <conditionalFormatting sqref="E6:E302">
    <cfRule type="containsText" dxfId="16" priority="2" operator="containsText" text="umgesetzt">
      <formula>NOT(ISERROR(SEARCH("umgesetzt",E6)))</formula>
    </cfRule>
  </conditionalFormatting>
  <conditionalFormatting sqref="E6:E302">
    <cfRule type="containsText" dxfId="15" priority="1" operator="containsText" text="bisher nicht">
      <formula>NOT(ISERROR(SEARCH("bisher nicht",E6)))</formula>
    </cfRule>
  </conditionalFormatting>
  <pageMargins left="0.7" right="0.7" top="0.78740157500000008" bottom="0.78740157500000008"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Tabelle4"/>
  <dimension ref="A1:BA301"/>
  <sheetViews>
    <sheetView workbookViewId="0">
      <pane xSplit="3" ySplit="4" topLeftCell="L5" activePane="bottomRight" state="frozen"/>
      <selection activeCell="F24" sqref="F24"/>
      <selection pane="topRight"/>
      <selection pane="bottomLeft"/>
      <selection pane="bottomRight" activeCell="R25" sqref="R25"/>
    </sheetView>
  </sheetViews>
  <sheetFormatPr baseColWidth="10" defaultColWidth="11.44140625" defaultRowHeight="13.8"/>
  <cols>
    <col min="1" max="1" width="1.6640625" style="114" customWidth="1"/>
    <col min="2" max="2" width="15.44140625" style="114" bestFit="1" customWidth="1"/>
    <col min="3" max="3" width="16.6640625" style="114" bestFit="1" customWidth="1"/>
    <col min="4" max="6" width="12.6640625" style="114" bestFit="1" customWidth="1"/>
    <col min="7" max="17" width="11.6640625" style="114" customWidth="1"/>
    <col min="18" max="53" width="11.44140625" style="115"/>
    <col min="54" max="16384" width="11.44140625" style="114"/>
  </cols>
  <sheetData>
    <row r="1" spans="1:53">
      <c r="A1" s="116"/>
      <c r="B1" s="116"/>
      <c r="C1" s="116"/>
      <c r="D1" s="116"/>
      <c r="E1" s="116"/>
      <c r="F1" s="116"/>
      <c r="G1" s="116"/>
      <c r="H1" s="116"/>
      <c r="I1" s="116"/>
      <c r="J1" s="116"/>
      <c r="K1" s="116"/>
      <c r="L1" s="116"/>
      <c r="M1" s="116"/>
      <c r="N1" s="116"/>
      <c r="O1" s="116"/>
      <c r="P1" s="116"/>
      <c r="Q1" s="116"/>
    </row>
    <row r="2" spans="1:53" ht="24.6">
      <c r="A2" s="116"/>
      <c r="B2" s="117" t="s">
        <v>275</v>
      </c>
      <c r="C2" s="118"/>
      <c r="D2" s="118"/>
      <c r="E2" s="119"/>
      <c r="F2" s="116"/>
      <c r="G2" s="116"/>
      <c r="H2" s="116"/>
      <c r="I2" s="116"/>
      <c r="J2" s="116"/>
      <c r="K2" s="116"/>
      <c r="L2" s="116"/>
      <c r="M2" s="116"/>
      <c r="N2" s="116"/>
      <c r="O2" s="116"/>
      <c r="P2" s="116"/>
      <c r="Q2" s="116"/>
    </row>
    <row r="3" spans="1:53" s="120" customFormat="1" ht="18">
      <c r="A3" s="121"/>
      <c r="B3" s="122"/>
      <c r="C3" s="123" t="s">
        <v>276</v>
      </c>
      <c r="D3" s="124">
        <f>Planungsübersicht!G13</f>
        <v>2007</v>
      </c>
      <c r="E3" s="124">
        <f>D3+1</f>
        <v>2008</v>
      </c>
      <c r="F3" s="124">
        <f t="shared" ref="F3:AU3" si="0">E3+1</f>
        <v>2009</v>
      </c>
      <c r="G3" s="124">
        <f t="shared" si="0"/>
        <v>2010</v>
      </c>
      <c r="H3" s="124">
        <f t="shared" si="0"/>
        <v>2011</v>
      </c>
      <c r="I3" s="124">
        <f t="shared" si="0"/>
        <v>2012</v>
      </c>
      <c r="J3" s="124">
        <f t="shared" si="0"/>
        <v>2013</v>
      </c>
      <c r="K3" s="124">
        <f t="shared" si="0"/>
        <v>2014</v>
      </c>
      <c r="L3" s="124">
        <f t="shared" si="0"/>
        <v>2015</v>
      </c>
      <c r="M3" s="124">
        <f t="shared" si="0"/>
        <v>2016</v>
      </c>
      <c r="N3" s="124">
        <f t="shared" si="0"/>
        <v>2017</v>
      </c>
      <c r="O3" s="124">
        <f t="shared" si="0"/>
        <v>2018</v>
      </c>
      <c r="P3" s="124">
        <f t="shared" si="0"/>
        <v>2019</v>
      </c>
      <c r="Q3" s="124">
        <f t="shared" si="0"/>
        <v>2020</v>
      </c>
      <c r="R3" s="124">
        <f t="shared" si="0"/>
        <v>2021</v>
      </c>
      <c r="S3" s="124">
        <f t="shared" si="0"/>
        <v>2022</v>
      </c>
      <c r="T3" s="124">
        <f t="shared" si="0"/>
        <v>2023</v>
      </c>
      <c r="U3" s="124">
        <f t="shared" si="0"/>
        <v>2024</v>
      </c>
      <c r="V3" s="124">
        <f t="shared" si="0"/>
        <v>2025</v>
      </c>
      <c r="W3" s="124">
        <f t="shared" si="0"/>
        <v>2026</v>
      </c>
      <c r="X3" s="124">
        <f t="shared" si="0"/>
        <v>2027</v>
      </c>
      <c r="Y3" s="124">
        <f t="shared" si="0"/>
        <v>2028</v>
      </c>
      <c r="Z3" s="124">
        <f t="shared" si="0"/>
        <v>2029</v>
      </c>
      <c r="AA3" s="124">
        <f t="shared" si="0"/>
        <v>2030</v>
      </c>
      <c r="AB3" s="124">
        <f t="shared" si="0"/>
        <v>2031</v>
      </c>
      <c r="AC3" s="124">
        <f t="shared" si="0"/>
        <v>2032</v>
      </c>
      <c r="AD3" s="124">
        <f t="shared" si="0"/>
        <v>2033</v>
      </c>
      <c r="AE3" s="124">
        <f t="shared" si="0"/>
        <v>2034</v>
      </c>
      <c r="AF3" s="124">
        <f t="shared" si="0"/>
        <v>2035</v>
      </c>
      <c r="AG3" s="124">
        <f t="shared" si="0"/>
        <v>2036</v>
      </c>
      <c r="AH3" s="124">
        <f t="shared" si="0"/>
        <v>2037</v>
      </c>
      <c r="AI3" s="124">
        <f t="shared" si="0"/>
        <v>2038</v>
      </c>
      <c r="AJ3" s="124">
        <f t="shared" si="0"/>
        <v>2039</v>
      </c>
      <c r="AK3" s="124">
        <f t="shared" si="0"/>
        <v>2040</v>
      </c>
      <c r="AL3" s="124">
        <f t="shared" si="0"/>
        <v>2041</v>
      </c>
      <c r="AM3" s="124">
        <f t="shared" si="0"/>
        <v>2042</v>
      </c>
      <c r="AN3" s="124">
        <f t="shared" si="0"/>
        <v>2043</v>
      </c>
      <c r="AO3" s="124">
        <f t="shared" si="0"/>
        <v>2044</v>
      </c>
      <c r="AP3" s="124">
        <f t="shared" si="0"/>
        <v>2045</v>
      </c>
      <c r="AQ3" s="124">
        <f t="shared" si="0"/>
        <v>2046</v>
      </c>
      <c r="AR3" s="124">
        <f t="shared" si="0"/>
        <v>2047</v>
      </c>
      <c r="AS3" s="124">
        <f t="shared" si="0"/>
        <v>2048</v>
      </c>
      <c r="AT3" s="124">
        <f t="shared" si="0"/>
        <v>2049</v>
      </c>
      <c r="AU3" s="124">
        <f t="shared" si="0"/>
        <v>2050</v>
      </c>
      <c r="AV3" s="125"/>
      <c r="AW3" s="125"/>
      <c r="AX3" s="125"/>
      <c r="AY3" s="125"/>
      <c r="AZ3" s="125"/>
      <c r="BA3" s="125"/>
    </row>
    <row r="4" spans="1:53" s="120" customFormat="1" ht="6" customHeight="1" thickBot="1">
      <c r="A4" s="121"/>
      <c r="B4" s="121"/>
      <c r="C4" s="121"/>
      <c r="D4" s="121"/>
      <c r="E4" s="121"/>
      <c r="F4" s="121"/>
      <c r="G4" s="121"/>
      <c r="H4" s="121"/>
      <c r="I4" s="121"/>
      <c r="J4" s="121"/>
      <c r="K4" s="121"/>
      <c r="L4" s="121"/>
      <c r="M4" s="121"/>
      <c r="N4" s="121"/>
      <c r="O4" s="121"/>
      <c r="P4" s="121"/>
      <c r="Q4" s="121"/>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row>
    <row r="5" spans="1:53">
      <c r="A5" s="126"/>
      <c r="B5" s="127" t="s">
        <v>277</v>
      </c>
      <c r="C5" s="301" t="s">
        <v>278</v>
      </c>
      <c r="D5" s="302">
        <v>160768</v>
      </c>
      <c r="E5" s="302">
        <v>158837</v>
      </c>
      <c r="F5" s="302">
        <v>157526</v>
      </c>
      <c r="G5" s="302">
        <v>151091</v>
      </c>
      <c r="H5" s="302">
        <v>155812</v>
      </c>
      <c r="I5" s="302">
        <v>153833</v>
      </c>
      <c r="J5" s="302">
        <v>170801</v>
      </c>
      <c r="K5" s="302">
        <v>164648</v>
      </c>
      <c r="L5" s="302">
        <v>181921</v>
      </c>
      <c r="M5" s="302">
        <v>146918</v>
      </c>
      <c r="N5" s="302">
        <v>216608</v>
      </c>
      <c r="O5" s="303">
        <v>179166</v>
      </c>
      <c r="P5" s="303">
        <v>201133</v>
      </c>
      <c r="Q5" s="302">
        <v>180681</v>
      </c>
      <c r="R5" s="302">
        <v>201861</v>
      </c>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c r="AS5" s="302"/>
      <c r="AT5" s="302"/>
      <c r="AU5" s="304"/>
    </row>
    <row r="6" spans="1:53">
      <c r="A6" s="126"/>
      <c r="B6" s="128" t="s">
        <v>279</v>
      </c>
      <c r="C6" s="305" t="s">
        <v>280</v>
      </c>
      <c r="D6" s="306">
        <v>84188</v>
      </c>
      <c r="E6" s="306">
        <v>41701</v>
      </c>
      <c r="F6" s="306">
        <v>83093</v>
      </c>
      <c r="G6" s="306">
        <v>89314</v>
      </c>
      <c r="H6" s="306">
        <v>93998</v>
      </c>
      <c r="I6" s="306">
        <v>97978</v>
      </c>
      <c r="J6" s="306">
        <v>89144</v>
      </c>
      <c r="K6" s="306">
        <v>93874</v>
      </c>
      <c r="L6" s="306">
        <v>91883</v>
      </c>
      <c r="M6" s="306">
        <v>107652</v>
      </c>
      <c r="N6" s="306">
        <v>100510</v>
      </c>
      <c r="O6" s="307">
        <v>92030</v>
      </c>
      <c r="P6" s="307">
        <v>88107</v>
      </c>
      <c r="Q6" s="306">
        <v>82008</v>
      </c>
      <c r="R6" s="306">
        <v>80681</v>
      </c>
      <c r="S6" s="306"/>
      <c r="T6" s="306"/>
      <c r="U6" s="306"/>
      <c r="V6" s="306"/>
      <c r="W6" s="306"/>
      <c r="X6" s="306"/>
      <c r="Y6" s="306"/>
      <c r="Z6" s="306"/>
      <c r="AA6" s="306"/>
      <c r="AB6" s="306"/>
      <c r="AC6" s="306"/>
      <c r="AD6" s="306"/>
      <c r="AE6" s="306"/>
      <c r="AF6" s="306"/>
      <c r="AG6" s="306"/>
      <c r="AH6" s="306"/>
      <c r="AI6" s="306"/>
      <c r="AJ6" s="306"/>
      <c r="AK6" s="306"/>
      <c r="AL6" s="306"/>
      <c r="AM6" s="306"/>
      <c r="AN6" s="306"/>
      <c r="AO6" s="306"/>
      <c r="AP6" s="306"/>
      <c r="AQ6" s="306"/>
      <c r="AR6" s="306"/>
      <c r="AS6" s="306"/>
      <c r="AT6" s="306"/>
      <c r="AU6" s="308"/>
    </row>
    <row r="7" spans="1:53">
      <c r="A7" s="126"/>
      <c r="B7" s="128" t="s">
        <v>281</v>
      </c>
      <c r="C7" s="305"/>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c r="AG7" s="306"/>
      <c r="AH7" s="306"/>
      <c r="AI7" s="306"/>
      <c r="AJ7" s="306"/>
      <c r="AK7" s="306"/>
      <c r="AL7" s="306"/>
      <c r="AM7" s="306"/>
      <c r="AN7" s="306"/>
      <c r="AO7" s="306"/>
      <c r="AP7" s="306"/>
      <c r="AQ7" s="306"/>
      <c r="AR7" s="306"/>
      <c r="AS7" s="306"/>
      <c r="AT7" s="306"/>
      <c r="AU7" s="308"/>
    </row>
    <row r="8" spans="1:53" s="120" customFormat="1" ht="18" customHeight="1" thickBot="1">
      <c r="A8" s="121"/>
      <c r="B8" s="130"/>
      <c r="C8" s="131" t="s">
        <v>282</v>
      </c>
      <c r="D8" s="132">
        <f>SUM(D5:D7)</f>
        <v>244956</v>
      </c>
      <c r="E8" s="132">
        <f>SUM(E5:E7)</f>
        <v>200538</v>
      </c>
      <c r="F8" s="132">
        <f t="shared" ref="F8:Q8" si="1">SUM(F5:F7)</f>
        <v>240619</v>
      </c>
      <c r="G8" s="132">
        <f t="shared" si="1"/>
        <v>240405</v>
      </c>
      <c r="H8" s="132">
        <f t="shared" si="1"/>
        <v>249810</v>
      </c>
      <c r="I8" s="132">
        <f t="shared" si="1"/>
        <v>251811</v>
      </c>
      <c r="J8" s="132">
        <f t="shared" si="1"/>
        <v>259945</v>
      </c>
      <c r="K8" s="132">
        <f t="shared" si="1"/>
        <v>258522</v>
      </c>
      <c r="L8" s="132">
        <f t="shared" si="1"/>
        <v>273804</v>
      </c>
      <c r="M8" s="132">
        <f t="shared" si="1"/>
        <v>254570</v>
      </c>
      <c r="N8" s="132">
        <f t="shared" si="1"/>
        <v>317118</v>
      </c>
      <c r="O8" s="132">
        <f t="shared" si="1"/>
        <v>271196</v>
      </c>
      <c r="P8" s="132">
        <f t="shared" si="1"/>
        <v>289240</v>
      </c>
      <c r="Q8" s="132">
        <f t="shared" si="1"/>
        <v>262689</v>
      </c>
      <c r="R8" s="132">
        <f t="shared" ref="R8:AU8" si="2">SUM(R5:R7)</f>
        <v>282542</v>
      </c>
      <c r="S8" s="132">
        <f t="shared" si="2"/>
        <v>0</v>
      </c>
      <c r="T8" s="132">
        <f t="shared" si="2"/>
        <v>0</v>
      </c>
      <c r="U8" s="132">
        <f t="shared" si="2"/>
        <v>0</v>
      </c>
      <c r="V8" s="132">
        <f t="shared" si="2"/>
        <v>0</v>
      </c>
      <c r="W8" s="132">
        <f t="shared" si="2"/>
        <v>0</v>
      </c>
      <c r="X8" s="132">
        <f t="shared" si="2"/>
        <v>0</v>
      </c>
      <c r="Y8" s="132">
        <f t="shared" si="2"/>
        <v>0</v>
      </c>
      <c r="Z8" s="132">
        <f t="shared" si="2"/>
        <v>0</v>
      </c>
      <c r="AA8" s="132">
        <f t="shared" si="2"/>
        <v>0</v>
      </c>
      <c r="AB8" s="132">
        <f t="shared" si="2"/>
        <v>0</v>
      </c>
      <c r="AC8" s="132">
        <f t="shared" si="2"/>
        <v>0</v>
      </c>
      <c r="AD8" s="132">
        <f t="shared" si="2"/>
        <v>0</v>
      </c>
      <c r="AE8" s="132">
        <f t="shared" si="2"/>
        <v>0</v>
      </c>
      <c r="AF8" s="132">
        <f t="shared" si="2"/>
        <v>0</v>
      </c>
      <c r="AG8" s="132">
        <f t="shared" si="2"/>
        <v>0</v>
      </c>
      <c r="AH8" s="132">
        <f t="shared" si="2"/>
        <v>0</v>
      </c>
      <c r="AI8" s="132">
        <f t="shared" si="2"/>
        <v>0</v>
      </c>
      <c r="AJ8" s="132">
        <f t="shared" si="2"/>
        <v>0</v>
      </c>
      <c r="AK8" s="132">
        <f t="shared" si="2"/>
        <v>0</v>
      </c>
      <c r="AL8" s="132">
        <f t="shared" si="2"/>
        <v>0</v>
      </c>
      <c r="AM8" s="132">
        <f t="shared" si="2"/>
        <v>0</v>
      </c>
      <c r="AN8" s="132">
        <f t="shared" si="2"/>
        <v>0</v>
      </c>
      <c r="AO8" s="132">
        <f t="shared" si="2"/>
        <v>0</v>
      </c>
      <c r="AP8" s="132">
        <f t="shared" si="2"/>
        <v>0</v>
      </c>
      <c r="AQ8" s="132">
        <f t="shared" si="2"/>
        <v>0</v>
      </c>
      <c r="AR8" s="132">
        <f t="shared" si="2"/>
        <v>0</v>
      </c>
      <c r="AS8" s="132">
        <f t="shared" si="2"/>
        <v>0</v>
      </c>
      <c r="AT8" s="132">
        <f t="shared" si="2"/>
        <v>0</v>
      </c>
      <c r="AU8" s="133">
        <f t="shared" si="2"/>
        <v>0</v>
      </c>
      <c r="AV8" s="125"/>
      <c r="AW8" s="125"/>
      <c r="AX8" s="125"/>
      <c r="AY8" s="125"/>
      <c r="AZ8" s="125"/>
      <c r="BA8" s="125"/>
    </row>
    <row r="9" spans="1:53" ht="6" customHeight="1" thickBot="1">
      <c r="A9" s="126"/>
      <c r="B9" s="116"/>
      <c r="C9" s="294"/>
      <c r="D9" s="295"/>
      <c r="E9" s="295"/>
      <c r="F9" s="295"/>
      <c r="G9" s="295"/>
      <c r="H9" s="295"/>
      <c r="I9" s="295"/>
      <c r="J9" s="295"/>
      <c r="K9" s="295"/>
      <c r="L9" s="295"/>
      <c r="M9" s="295"/>
      <c r="N9" s="295"/>
      <c r="O9" s="295"/>
      <c r="P9" s="295"/>
      <c r="Q9" s="295"/>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row>
    <row r="10" spans="1:53">
      <c r="A10" s="126"/>
      <c r="B10" s="134" t="s">
        <v>283</v>
      </c>
      <c r="C10" s="305"/>
      <c r="D10" s="309"/>
      <c r="E10" s="309"/>
      <c r="F10" s="309"/>
      <c r="G10" s="309"/>
      <c r="H10" s="309"/>
      <c r="I10" s="309"/>
      <c r="J10" s="309"/>
      <c r="K10" s="309"/>
      <c r="L10" s="309"/>
      <c r="M10" s="309"/>
      <c r="N10" s="309"/>
      <c r="O10" s="310"/>
      <c r="P10" s="310"/>
      <c r="Q10" s="309"/>
      <c r="R10" s="311"/>
      <c r="S10" s="311"/>
      <c r="T10" s="311"/>
      <c r="U10" s="311"/>
      <c r="V10" s="311"/>
      <c r="W10" s="311"/>
      <c r="X10" s="311"/>
      <c r="Y10" s="311"/>
      <c r="Z10" s="311"/>
      <c r="AA10" s="311"/>
      <c r="AB10" s="311"/>
      <c r="AC10" s="311"/>
      <c r="AD10" s="311"/>
      <c r="AE10" s="311"/>
      <c r="AF10" s="311"/>
      <c r="AG10" s="311"/>
      <c r="AH10" s="311"/>
      <c r="AI10" s="311"/>
      <c r="AJ10" s="311"/>
      <c r="AK10" s="311"/>
      <c r="AL10" s="311"/>
      <c r="AM10" s="311"/>
      <c r="AN10" s="311"/>
      <c r="AO10" s="311"/>
      <c r="AP10" s="311"/>
      <c r="AQ10" s="311"/>
      <c r="AR10" s="311"/>
      <c r="AS10" s="311"/>
      <c r="AT10" s="311"/>
      <c r="AU10" s="312"/>
    </row>
    <row r="11" spans="1:53">
      <c r="A11" s="126"/>
      <c r="B11" s="135" t="s">
        <v>284</v>
      </c>
      <c r="C11" s="305"/>
      <c r="D11" s="309"/>
      <c r="E11" s="309"/>
      <c r="F11" s="309"/>
      <c r="G11" s="309"/>
      <c r="H11" s="309"/>
      <c r="I11" s="309"/>
      <c r="J11" s="309"/>
      <c r="K11" s="309"/>
      <c r="L11" s="309"/>
      <c r="M11" s="309"/>
      <c r="N11" s="309"/>
      <c r="O11" s="310"/>
      <c r="P11" s="310"/>
      <c r="Q11" s="313"/>
      <c r="R11" s="313"/>
      <c r="S11" s="313"/>
      <c r="T11" s="313"/>
      <c r="U11" s="313"/>
      <c r="V11" s="313"/>
      <c r="W11" s="313"/>
      <c r="X11" s="313"/>
      <c r="Y11" s="313"/>
      <c r="Z11" s="313"/>
      <c r="AA11" s="313"/>
      <c r="AB11" s="313"/>
      <c r="AC11" s="313"/>
      <c r="AD11" s="313"/>
      <c r="AE11" s="313"/>
      <c r="AF11" s="313"/>
      <c r="AG11" s="313"/>
      <c r="AH11" s="313"/>
      <c r="AI11" s="313"/>
      <c r="AJ11" s="313"/>
      <c r="AK11" s="313"/>
      <c r="AL11" s="313"/>
      <c r="AM11" s="313"/>
      <c r="AN11" s="313"/>
      <c r="AO11" s="313"/>
      <c r="AP11" s="313"/>
      <c r="AQ11" s="313"/>
      <c r="AR11" s="313"/>
      <c r="AS11" s="313"/>
      <c r="AT11" s="313"/>
      <c r="AU11" s="314"/>
    </row>
    <row r="12" spans="1:53">
      <c r="A12" s="126"/>
      <c r="B12" s="135" t="s">
        <v>285</v>
      </c>
      <c r="C12" s="305"/>
      <c r="D12" s="313"/>
      <c r="E12" s="313"/>
      <c r="F12" s="313"/>
      <c r="G12" s="313"/>
      <c r="H12" s="313"/>
      <c r="I12" s="313"/>
      <c r="J12" s="313"/>
      <c r="K12" s="313"/>
      <c r="L12" s="313"/>
      <c r="M12" s="313"/>
      <c r="N12" s="313"/>
      <c r="O12" s="310"/>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13"/>
      <c r="AM12" s="313"/>
      <c r="AN12" s="313"/>
      <c r="AO12" s="313"/>
      <c r="AP12" s="313"/>
      <c r="AQ12" s="313"/>
      <c r="AR12" s="313"/>
      <c r="AS12" s="313"/>
      <c r="AT12" s="313"/>
      <c r="AU12" s="314"/>
    </row>
    <row r="13" spans="1:53" ht="9.75" customHeight="1">
      <c r="A13" s="126"/>
      <c r="B13" s="135"/>
      <c r="C13" s="136"/>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8"/>
    </row>
    <row r="14" spans="1:53">
      <c r="A14" s="126"/>
      <c r="B14" s="135" t="s">
        <v>286</v>
      </c>
      <c r="C14" s="305" t="s">
        <v>278</v>
      </c>
      <c r="D14" s="309">
        <v>1466</v>
      </c>
      <c r="E14" s="309">
        <v>1389</v>
      </c>
      <c r="F14" s="309">
        <v>1141</v>
      </c>
      <c r="G14" s="309">
        <v>1715</v>
      </c>
      <c r="H14" s="309">
        <v>1319</v>
      </c>
      <c r="I14" s="309">
        <v>1289</v>
      </c>
      <c r="J14" s="309">
        <v>1288</v>
      </c>
      <c r="K14" s="309">
        <v>1174</v>
      </c>
      <c r="L14" s="309">
        <v>1071</v>
      </c>
      <c r="M14" s="309">
        <v>1214</v>
      </c>
      <c r="N14" s="309">
        <v>1037</v>
      </c>
      <c r="O14" s="310">
        <v>1022</v>
      </c>
      <c r="P14" s="310">
        <v>1067</v>
      </c>
      <c r="Q14" s="309">
        <v>1084</v>
      </c>
      <c r="R14" s="309">
        <v>1125</v>
      </c>
      <c r="S14" s="309"/>
      <c r="T14" s="309"/>
      <c r="U14" s="309"/>
      <c r="V14" s="309"/>
      <c r="W14" s="309"/>
      <c r="X14" s="309"/>
      <c r="Y14" s="309"/>
      <c r="Z14" s="309"/>
      <c r="AA14" s="309"/>
      <c r="AB14" s="309"/>
      <c r="AC14" s="309"/>
      <c r="AD14" s="309"/>
      <c r="AE14" s="309"/>
      <c r="AF14" s="309"/>
      <c r="AG14" s="309"/>
      <c r="AH14" s="309"/>
      <c r="AI14" s="309"/>
      <c r="AJ14" s="309"/>
      <c r="AK14" s="309"/>
      <c r="AL14" s="309"/>
      <c r="AM14" s="309"/>
      <c r="AN14" s="309"/>
      <c r="AO14" s="309"/>
      <c r="AP14" s="309"/>
      <c r="AQ14" s="309"/>
      <c r="AR14" s="309"/>
      <c r="AS14" s="309"/>
      <c r="AT14" s="309"/>
      <c r="AU14" s="315"/>
    </row>
    <row r="15" spans="1:53">
      <c r="A15" s="116"/>
      <c r="B15" s="135" t="s">
        <v>287</v>
      </c>
      <c r="C15" s="305" t="s">
        <v>280</v>
      </c>
      <c r="D15" s="309">
        <v>728</v>
      </c>
      <c r="E15" s="309">
        <v>619</v>
      </c>
      <c r="F15" s="309">
        <v>551</v>
      </c>
      <c r="G15" s="309">
        <v>807</v>
      </c>
      <c r="H15" s="309">
        <v>804</v>
      </c>
      <c r="I15" s="309">
        <v>797</v>
      </c>
      <c r="J15" s="309">
        <v>797</v>
      </c>
      <c r="K15" s="309">
        <v>782</v>
      </c>
      <c r="L15" s="309">
        <v>961</v>
      </c>
      <c r="M15" s="309">
        <v>740</v>
      </c>
      <c r="N15" s="309">
        <v>779</v>
      </c>
      <c r="O15" s="310">
        <v>754</v>
      </c>
      <c r="P15" s="310">
        <v>792</v>
      </c>
      <c r="Q15" s="309">
        <v>739</v>
      </c>
      <c r="R15" s="309">
        <v>850</v>
      </c>
      <c r="S15" s="309"/>
      <c r="T15" s="309"/>
      <c r="U15" s="309"/>
      <c r="V15" s="309"/>
      <c r="W15" s="309"/>
      <c r="X15" s="309"/>
      <c r="Y15" s="309"/>
      <c r="Z15" s="309"/>
      <c r="AA15" s="309"/>
      <c r="AB15" s="309"/>
      <c r="AC15" s="309"/>
      <c r="AD15" s="309"/>
      <c r="AE15" s="309"/>
      <c r="AF15" s="309"/>
      <c r="AG15" s="309"/>
      <c r="AH15" s="309"/>
      <c r="AI15" s="309"/>
      <c r="AJ15" s="309"/>
      <c r="AK15" s="309"/>
      <c r="AL15" s="309"/>
      <c r="AM15" s="309"/>
      <c r="AN15" s="309"/>
      <c r="AO15" s="309"/>
      <c r="AP15" s="309"/>
      <c r="AQ15" s="309"/>
      <c r="AR15" s="309"/>
      <c r="AS15" s="309"/>
      <c r="AT15" s="309"/>
      <c r="AU15" s="315"/>
    </row>
    <row r="16" spans="1:53">
      <c r="A16" s="126"/>
      <c r="B16" s="135" t="s">
        <v>288</v>
      </c>
      <c r="C16" s="305"/>
      <c r="D16" s="309"/>
      <c r="E16" s="309"/>
      <c r="F16" s="309"/>
      <c r="G16" s="309"/>
      <c r="H16" s="309"/>
      <c r="I16" s="309"/>
      <c r="J16" s="309"/>
      <c r="K16" s="309"/>
      <c r="L16" s="309"/>
      <c r="M16" s="309"/>
      <c r="N16" s="309"/>
      <c r="O16" s="309"/>
      <c r="P16" s="309"/>
      <c r="Q16" s="309"/>
      <c r="R16" s="309"/>
      <c r="S16" s="309"/>
      <c r="T16" s="309"/>
      <c r="U16" s="309"/>
      <c r="V16" s="309"/>
      <c r="W16" s="309"/>
      <c r="X16" s="309"/>
      <c r="Y16" s="309"/>
      <c r="Z16" s="309"/>
      <c r="AA16" s="309"/>
      <c r="AB16" s="309"/>
      <c r="AC16" s="309"/>
      <c r="AD16" s="309"/>
      <c r="AE16" s="309"/>
      <c r="AF16" s="309"/>
      <c r="AG16" s="309"/>
      <c r="AH16" s="309"/>
      <c r="AI16" s="309"/>
      <c r="AJ16" s="309"/>
      <c r="AK16" s="309"/>
      <c r="AL16" s="309"/>
      <c r="AM16" s="309"/>
      <c r="AN16" s="309"/>
      <c r="AO16" s="309"/>
      <c r="AP16" s="309"/>
      <c r="AQ16" s="309"/>
      <c r="AR16" s="309"/>
      <c r="AS16" s="309"/>
      <c r="AT16" s="309"/>
      <c r="AU16" s="315"/>
    </row>
    <row r="17" spans="1:53" s="120" customFormat="1" ht="18.75" customHeight="1">
      <c r="A17" s="121"/>
      <c r="B17" s="139"/>
      <c r="C17" s="140" t="s">
        <v>289</v>
      </c>
      <c r="D17" s="141">
        <f>(D10+D11+D12)*11+(D14+D15+D16)*1000</f>
        <v>2194000</v>
      </c>
      <c r="E17" s="141">
        <f t="shared" ref="E17:Q17" si="3">(E10+E11+E12)*11+(E14+E15+E16)*1000</f>
        <v>2008000</v>
      </c>
      <c r="F17" s="141">
        <f t="shared" si="3"/>
        <v>1692000</v>
      </c>
      <c r="G17" s="141">
        <f t="shared" si="3"/>
        <v>2522000</v>
      </c>
      <c r="H17" s="141">
        <f t="shared" si="3"/>
        <v>2123000</v>
      </c>
      <c r="I17" s="141">
        <f t="shared" si="3"/>
        <v>2086000</v>
      </c>
      <c r="J17" s="141">
        <f t="shared" si="3"/>
        <v>2085000</v>
      </c>
      <c r="K17" s="141">
        <f t="shared" si="3"/>
        <v>1956000</v>
      </c>
      <c r="L17" s="141">
        <f t="shared" si="3"/>
        <v>2032000</v>
      </c>
      <c r="M17" s="141">
        <f t="shared" si="3"/>
        <v>1954000</v>
      </c>
      <c r="N17" s="141">
        <f t="shared" si="3"/>
        <v>1816000</v>
      </c>
      <c r="O17" s="141">
        <f t="shared" si="3"/>
        <v>1776000</v>
      </c>
      <c r="P17" s="141">
        <f t="shared" si="3"/>
        <v>1859000</v>
      </c>
      <c r="Q17" s="141">
        <f t="shared" si="3"/>
        <v>1823000</v>
      </c>
      <c r="R17" s="141">
        <f t="shared" ref="R17:AU17" si="4">(R10+R11+R12)*11+(R14+R15+R16)*1000</f>
        <v>1975000</v>
      </c>
      <c r="S17" s="141">
        <f t="shared" si="4"/>
        <v>0</v>
      </c>
      <c r="T17" s="141">
        <f t="shared" si="4"/>
        <v>0</v>
      </c>
      <c r="U17" s="141">
        <f t="shared" si="4"/>
        <v>0</v>
      </c>
      <c r="V17" s="141">
        <f t="shared" si="4"/>
        <v>0</v>
      </c>
      <c r="W17" s="141">
        <f t="shared" si="4"/>
        <v>0</v>
      </c>
      <c r="X17" s="141">
        <f t="shared" si="4"/>
        <v>0</v>
      </c>
      <c r="Y17" s="141">
        <f t="shared" si="4"/>
        <v>0</v>
      </c>
      <c r="Z17" s="141">
        <f t="shared" si="4"/>
        <v>0</v>
      </c>
      <c r="AA17" s="141">
        <f t="shared" si="4"/>
        <v>0</v>
      </c>
      <c r="AB17" s="141">
        <f t="shared" si="4"/>
        <v>0</v>
      </c>
      <c r="AC17" s="141">
        <f t="shared" si="4"/>
        <v>0</v>
      </c>
      <c r="AD17" s="141">
        <f t="shared" si="4"/>
        <v>0</v>
      </c>
      <c r="AE17" s="141">
        <f t="shared" si="4"/>
        <v>0</v>
      </c>
      <c r="AF17" s="141">
        <f t="shared" si="4"/>
        <v>0</v>
      </c>
      <c r="AG17" s="141">
        <f t="shared" si="4"/>
        <v>0</v>
      </c>
      <c r="AH17" s="141">
        <f t="shared" si="4"/>
        <v>0</v>
      </c>
      <c r="AI17" s="141">
        <f t="shared" si="4"/>
        <v>0</v>
      </c>
      <c r="AJ17" s="141">
        <f t="shared" si="4"/>
        <v>0</v>
      </c>
      <c r="AK17" s="141">
        <f t="shared" si="4"/>
        <v>0</v>
      </c>
      <c r="AL17" s="141">
        <f t="shared" si="4"/>
        <v>0</v>
      </c>
      <c r="AM17" s="141">
        <f t="shared" si="4"/>
        <v>0</v>
      </c>
      <c r="AN17" s="141">
        <f t="shared" si="4"/>
        <v>0</v>
      </c>
      <c r="AO17" s="141">
        <f t="shared" si="4"/>
        <v>0</v>
      </c>
      <c r="AP17" s="141">
        <f t="shared" si="4"/>
        <v>0</v>
      </c>
      <c r="AQ17" s="141">
        <f t="shared" si="4"/>
        <v>0</v>
      </c>
      <c r="AR17" s="141">
        <f t="shared" si="4"/>
        <v>0</v>
      </c>
      <c r="AS17" s="141">
        <f t="shared" si="4"/>
        <v>0</v>
      </c>
      <c r="AT17" s="141">
        <f t="shared" si="4"/>
        <v>0</v>
      </c>
      <c r="AU17" s="142">
        <f t="shared" si="4"/>
        <v>0</v>
      </c>
      <c r="AV17" s="125"/>
      <c r="AW17" s="125"/>
      <c r="AX17" s="125"/>
      <c r="AY17" s="125"/>
      <c r="AZ17" s="125"/>
      <c r="BA17" s="125"/>
    </row>
    <row r="18" spans="1:53" ht="7.5" customHeight="1">
      <c r="A18" s="116"/>
      <c r="B18" s="116"/>
      <c r="C18" s="116"/>
      <c r="D18" s="126"/>
      <c r="E18" s="126"/>
      <c r="F18" s="126"/>
      <c r="G18" s="126"/>
      <c r="H18" s="126"/>
      <c r="I18" s="126"/>
      <c r="J18" s="126"/>
      <c r="K18" s="12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row>
    <row r="19" spans="1:53" s="143" customFormat="1">
      <c r="A19" s="144"/>
      <c r="B19" s="145" t="s">
        <v>290</v>
      </c>
      <c r="C19" s="316"/>
      <c r="D19" s="302"/>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2"/>
      <c r="AM19" s="302"/>
      <c r="AN19" s="302"/>
      <c r="AO19" s="302"/>
      <c r="AP19" s="302"/>
      <c r="AQ19" s="302"/>
      <c r="AR19" s="302"/>
      <c r="AS19" s="302"/>
      <c r="AT19" s="302"/>
      <c r="AU19" s="304"/>
      <c r="AV19" s="146"/>
      <c r="AW19" s="146"/>
      <c r="AX19" s="146"/>
      <c r="AY19" s="146"/>
      <c r="AZ19" s="146"/>
      <c r="BA19" s="146"/>
    </row>
    <row r="20" spans="1:53" s="143" customFormat="1" ht="14.4">
      <c r="A20" s="147"/>
      <c r="B20" s="148" t="s">
        <v>291</v>
      </c>
      <c r="C20" s="317"/>
      <c r="D20" s="306"/>
      <c r="E20" s="306"/>
      <c r="F20" s="306"/>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6"/>
      <c r="AJ20" s="306"/>
      <c r="AK20" s="306"/>
      <c r="AL20" s="306"/>
      <c r="AM20" s="306"/>
      <c r="AN20" s="306"/>
      <c r="AO20" s="306"/>
      <c r="AP20" s="306"/>
      <c r="AQ20" s="306"/>
      <c r="AR20" s="306"/>
      <c r="AS20" s="306"/>
      <c r="AT20" s="306"/>
      <c r="AU20" s="308"/>
      <c r="AV20" s="146"/>
      <c r="AW20" s="146"/>
      <c r="AX20" s="146"/>
      <c r="AY20" s="146"/>
      <c r="AZ20" s="146"/>
      <c r="BA20" s="146"/>
    </row>
    <row r="21" spans="1:53" s="143" customFormat="1">
      <c r="A21" s="144"/>
      <c r="B21" s="148" t="s">
        <v>292</v>
      </c>
      <c r="C21" s="317"/>
      <c r="D21" s="306"/>
      <c r="E21" s="306"/>
      <c r="F21" s="306"/>
      <c r="G21" s="306"/>
      <c r="H21" s="306"/>
      <c r="I21" s="306"/>
      <c r="J21" s="306"/>
      <c r="K21" s="306"/>
      <c r="L21" s="306"/>
      <c r="M21" s="306"/>
      <c r="N21" s="306"/>
      <c r="O21" s="306"/>
      <c r="P21" s="306"/>
      <c r="Q21" s="306"/>
      <c r="R21" s="306"/>
      <c r="S21" s="306"/>
      <c r="T21" s="306"/>
      <c r="U21" s="306"/>
      <c r="V21" s="306"/>
      <c r="W21" s="306"/>
      <c r="X21" s="306"/>
      <c r="Y21" s="306"/>
      <c r="Z21" s="306"/>
      <c r="AA21" s="306"/>
      <c r="AB21" s="306"/>
      <c r="AC21" s="306"/>
      <c r="AD21" s="306"/>
      <c r="AE21" s="306"/>
      <c r="AF21" s="306"/>
      <c r="AG21" s="306"/>
      <c r="AH21" s="306"/>
      <c r="AI21" s="306"/>
      <c r="AJ21" s="306"/>
      <c r="AK21" s="306"/>
      <c r="AL21" s="306"/>
      <c r="AM21" s="306"/>
      <c r="AN21" s="306"/>
      <c r="AO21" s="306"/>
      <c r="AP21" s="306"/>
      <c r="AQ21" s="306"/>
      <c r="AR21" s="306"/>
      <c r="AS21" s="306"/>
      <c r="AT21" s="306"/>
      <c r="AU21" s="308"/>
      <c r="AV21" s="146"/>
      <c r="AW21" s="146"/>
      <c r="AX21" s="146"/>
      <c r="AY21" s="146"/>
      <c r="AZ21" s="146"/>
      <c r="BA21" s="146"/>
    </row>
    <row r="22" spans="1:53" s="120" customFormat="1" ht="18.75" customHeight="1">
      <c r="A22" s="121"/>
      <c r="B22" s="149"/>
      <c r="C22" s="150" t="s">
        <v>293</v>
      </c>
      <c r="D22" s="151">
        <f>SUM(D19:D21)</f>
        <v>0</v>
      </c>
      <c r="E22" s="151">
        <f t="shared" ref="E22:P22" si="5">SUM(E19:E21)</f>
        <v>0</v>
      </c>
      <c r="F22" s="151">
        <f t="shared" si="5"/>
        <v>0</v>
      </c>
      <c r="G22" s="151">
        <f t="shared" si="5"/>
        <v>0</v>
      </c>
      <c r="H22" s="151">
        <f t="shared" si="5"/>
        <v>0</v>
      </c>
      <c r="I22" s="151">
        <f t="shared" si="5"/>
        <v>0</v>
      </c>
      <c r="J22" s="151">
        <f t="shared" si="5"/>
        <v>0</v>
      </c>
      <c r="K22" s="151">
        <f t="shared" si="5"/>
        <v>0</v>
      </c>
      <c r="L22" s="151">
        <f t="shared" si="5"/>
        <v>0</v>
      </c>
      <c r="M22" s="151">
        <f t="shared" si="5"/>
        <v>0</v>
      </c>
      <c r="N22" s="151">
        <f t="shared" si="5"/>
        <v>0</v>
      </c>
      <c r="O22" s="151">
        <f t="shared" si="5"/>
        <v>0</v>
      </c>
      <c r="P22" s="151">
        <f t="shared" si="5"/>
        <v>0</v>
      </c>
      <c r="Q22" s="151">
        <f>SUM(Q19:Q21)</f>
        <v>0</v>
      </c>
      <c r="R22" s="151">
        <f t="shared" ref="R22:AU22" si="6">SUM(R19:R21)</f>
        <v>0</v>
      </c>
      <c r="S22" s="151">
        <f t="shared" si="6"/>
        <v>0</v>
      </c>
      <c r="T22" s="151">
        <f t="shared" si="6"/>
        <v>0</v>
      </c>
      <c r="U22" s="151">
        <f t="shared" si="6"/>
        <v>0</v>
      </c>
      <c r="V22" s="151">
        <f t="shared" si="6"/>
        <v>0</v>
      </c>
      <c r="W22" s="151">
        <f t="shared" si="6"/>
        <v>0</v>
      </c>
      <c r="X22" s="151">
        <f t="shared" si="6"/>
        <v>0</v>
      </c>
      <c r="Y22" s="151">
        <f t="shared" si="6"/>
        <v>0</v>
      </c>
      <c r="Z22" s="151">
        <f t="shared" si="6"/>
        <v>0</v>
      </c>
      <c r="AA22" s="151">
        <f t="shared" si="6"/>
        <v>0</v>
      </c>
      <c r="AB22" s="151">
        <f t="shared" si="6"/>
        <v>0</v>
      </c>
      <c r="AC22" s="151">
        <f t="shared" si="6"/>
        <v>0</v>
      </c>
      <c r="AD22" s="151">
        <f t="shared" si="6"/>
        <v>0</v>
      </c>
      <c r="AE22" s="151">
        <f t="shared" si="6"/>
        <v>0</v>
      </c>
      <c r="AF22" s="151">
        <f t="shared" si="6"/>
        <v>0</v>
      </c>
      <c r="AG22" s="151">
        <f t="shared" si="6"/>
        <v>0</v>
      </c>
      <c r="AH22" s="151">
        <f t="shared" si="6"/>
        <v>0</v>
      </c>
      <c r="AI22" s="151">
        <f t="shared" si="6"/>
        <v>0</v>
      </c>
      <c r="AJ22" s="151">
        <f t="shared" si="6"/>
        <v>0</v>
      </c>
      <c r="AK22" s="151">
        <f t="shared" si="6"/>
        <v>0</v>
      </c>
      <c r="AL22" s="151">
        <f t="shared" si="6"/>
        <v>0</v>
      </c>
      <c r="AM22" s="151">
        <f t="shared" si="6"/>
        <v>0</v>
      </c>
      <c r="AN22" s="151">
        <f t="shared" si="6"/>
        <v>0</v>
      </c>
      <c r="AO22" s="151">
        <f t="shared" si="6"/>
        <v>0</v>
      </c>
      <c r="AP22" s="151">
        <f t="shared" si="6"/>
        <v>0</v>
      </c>
      <c r="AQ22" s="151">
        <f t="shared" si="6"/>
        <v>0</v>
      </c>
      <c r="AR22" s="151">
        <f t="shared" si="6"/>
        <v>0</v>
      </c>
      <c r="AS22" s="151">
        <f t="shared" si="6"/>
        <v>0</v>
      </c>
      <c r="AT22" s="151">
        <f t="shared" si="6"/>
        <v>0</v>
      </c>
      <c r="AU22" s="152">
        <f t="shared" si="6"/>
        <v>0</v>
      </c>
      <c r="AV22" s="125"/>
      <c r="AW22" s="125"/>
      <c r="AX22" s="125"/>
      <c r="AY22" s="125"/>
      <c r="AZ22" s="125"/>
      <c r="BA22" s="125"/>
    </row>
    <row r="23" spans="1:53" ht="14.4" thickBot="1">
      <c r="A23" s="126"/>
      <c r="B23" s="116"/>
      <c r="C23" s="116"/>
      <c r="D23" s="126"/>
      <c r="E23" s="153"/>
      <c r="F23" s="153"/>
      <c r="G23" s="153"/>
      <c r="H23" s="126"/>
      <c r="I23" s="126"/>
      <c r="J23" s="154"/>
      <c r="K23" s="154"/>
      <c r="L23" s="116"/>
      <c r="M23" s="116"/>
      <c r="N23" s="116"/>
      <c r="O23" s="116"/>
      <c r="P23" s="116"/>
      <c r="Q23" s="116"/>
    </row>
    <row r="24" spans="1:53">
      <c r="A24" s="126"/>
      <c r="B24" s="155" t="s">
        <v>294</v>
      </c>
      <c r="C24" s="318" t="s">
        <v>278</v>
      </c>
      <c r="D24" s="319"/>
      <c r="E24" s="320" t="s">
        <v>428</v>
      </c>
      <c r="F24" s="320" t="s">
        <v>429</v>
      </c>
      <c r="G24" s="320" t="s">
        <v>424</v>
      </c>
      <c r="H24" s="320" t="s">
        <v>424</v>
      </c>
      <c r="I24" s="320" t="s">
        <v>424</v>
      </c>
      <c r="J24" s="321" t="s">
        <v>424</v>
      </c>
      <c r="K24" s="320" t="s">
        <v>424</v>
      </c>
      <c r="L24" s="320" t="s">
        <v>424</v>
      </c>
      <c r="M24" s="320" t="s">
        <v>422</v>
      </c>
      <c r="N24" s="320" t="s">
        <v>423</v>
      </c>
      <c r="O24" s="320" t="s">
        <v>422</v>
      </c>
      <c r="P24" s="319" t="s">
        <v>520</v>
      </c>
      <c r="Q24" s="319" t="s">
        <v>520</v>
      </c>
      <c r="R24" s="319" t="s">
        <v>520</v>
      </c>
      <c r="S24" s="319"/>
      <c r="T24" s="319"/>
      <c r="U24" s="319"/>
      <c r="V24" s="319"/>
      <c r="W24" s="319"/>
      <c r="X24" s="319"/>
      <c r="Y24" s="319"/>
      <c r="Z24" s="319"/>
      <c r="AA24" s="319"/>
      <c r="AB24" s="319"/>
      <c r="AC24" s="319"/>
      <c r="AD24" s="319"/>
      <c r="AE24" s="319"/>
      <c r="AF24" s="319"/>
      <c r="AG24" s="319"/>
      <c r="AH24" s="319"/>
      <c r="AI24" s="319"/>
      <c r="AJ24" s="319"/>
      <c r="AK24" s="319"/>
      <c r="AL24" s="319"/>
      <c r="AM24" s="319"/>
      <c r="AN24" s="319"/>
      <c r="AO24" s="319"/>
      <c r="AP24" s="319"/>
      <c r="AQ24" s="319"/>
      <c r="AR24" s="319"/>
      <c r="AS24" s="319"/>
      <c r="AT24" s="319"/>
      <c r="AU24" s="322"/>
    </row>
    <row r="25" spans="1:53">
      <c r="A25" s="126"/>
      <c r="B25" s="156" t="s">
        <v>295</v>
      </c>
      <c r="C25" s="323" t="s">
        <v>421</v>
      </c>
      <c r="D25" s="324"/>
      <c r="E25" s="325" t="s">
        <v>428</v>
      </c>
      <c r="F25" s="325" t="s">
        <v>427</v>
      </c>
      <c r="G25" s="325" t="s">
        <v>426</v>
      </c>
      <c r="H25" s="325" t="s">
        <v>424</v>
      </c>
      <c r="I25" s="325" t="s">
        <v>424</v>
      </c>
      <c r="J25" s="325" t="s">
        <v>424</v>
      </c>
      <c r="K25" s="325" t="s">
        <v>424</v>
      </c>
      <c r="L25" s="325" t="s">
        <v>425</v>
      </c>
      <c r="M25" s="325" t="s">
        <v>425</v>
      </c>
      <c r="N25" s="325" t="s">
        <v>423</v>
      </c>
      <c r="O25" s="325" t="s">
        <v>425</v>
      </c>
      <c r="P25" s="324" t="s">
        <v>521</v>
      </c>
      <c r="Q25" s="324" t="s">
        <v>521</v>
      </c>
      <c r="R25" s="324" t="s">
        <v>521</v>
      </c>
      <c r="S25" s="324"/>
      <c r="T25" s="324"/>
      <c r="U25" s="324"/>
      <c r="V25" s="324"/>
      <c r="W25" s="324"/>
      <c r="X25" s="324"/>
      <c r="Y25" s="324"/>
      <c r="Z25" s="324"/>
      <c r="AA25" s="324"/>
      <c r="AB25" s="324"/>
      <c r="AC25" s="324"/>
      <c r="AD25" s="324"/>
      <c r="AE25" s="324"/>
      <c r="AF25" s="324"/>
      <c r="AG25" s="324"/>
      <c r="AH25" s="324"/>
      <c r="AI25" s="324"/>
      <c r="AJ25" s="324"/>
      <c r="AK25" s="324"/>
      <c r="AL25" s="324"/>
      <c r="AM25" s="324"/>
      <c r="AN25" s="324"/>
      <c r="AO25" s="324"/>
      <c r="AP25" s="324"/>
      <c r="AQ25" s="324"/>
      <c r="AR25" s="324"/>
      <c r="AS25" s="324"/>
      <c r="AT25" s="324"/>
      <c r="AU25" s="326"/>
    </row>
    <row r="26" spans="1:53">
      <c r="A26" s="126"/>
      <c r="B26" s="156" t="s">
        <v>296</v>
      </c>
      <c r="C26" s="327"/>
      <c r="D26" s="324"/>
      <c r="E26" s="324"/>
      <c r="F26" s="324"/>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c r="AD26" s="324"/>
      <c r="AE26" s="324"/>
      <c r="AF26" s="324"/>
      <c r="AG26" s="324"/>
      <c r="AH26" s="324"/>
      <c r="AI26" s="324"/>
      <c r="AJ26" s="324"/>
      <c r="AK26" s="324"/>
      <c r="AL26" s="324"/>
      <c r="AM26" s="324"/>
      <c r="AN26" s="324"/>
      <c r="AO26" s="324"/>
      <c r="AP26" s="324"/>
      <c r="AQ26" s="324"/>
      <c r="AR26" s="324"/>
      <c r="AS26" s="324"/>
      <c r="AT26" s="324"/>
      <c r="AU26" s="326"/>
    </row>
    <row r="27" spans="1:53">
      <c r="A27" s="116"/>
      <c r="B27" s="157"/>
      <c r="C27" s="158" t="s">
        <v>297</v>
      </c>
      <c r="D27" s="159">
        <f t="shared" ref="D27:P27" si="7">SUM(D24:D26)</f>
        <v>0</v>
      </c>
      <c r="E27" s="159">
        <f t="shared" si="7"/>
        <v>0</v>
      </c>
      <c r="F27" s="159">
        <f t="shared" si="7"/>
        <v>0</v>
      </c>
      <c r="G27" s="159">
        <f t="shared" si="7"/>
        <v>0</v>
      </c>
      <c r="H27" s="159">
        <f t="shared" si="7"/>
        <v>0</v>
      </c>
      <c r="I27" s="159">
        <f t="shared" si="7"/>
        <v>0</v>
      </c>
      <c r="J27" s="159">
        <f t="shared" si="7"/>
        <v>0</v>
      </c>
      <c r="K27" s="159">
        <f t="shared" si="7"/>
        <v>0</v>
      </c>
      <c r="L27" s="159">
        <f t="shared" si="7"/>
        <v>0</v>
      </c>
      <c r="M27" s="159">
        <f t="shared" si="7"/>
        <v>0</v>
      </c>
      <c r="N27" s="159">
        <f t="shared" si="7"/>
        <v>0</v>
      </c>
      <c r="O27" s="159">
        <f t="shared" si="7"/>
        <v>0</v>
      </c>
      <c r="P27" s="159">
        <f t="shared" si="7"/>
        <v>0</v>
      </c>
      <c r="Q27" s="159">
        <f t="shared" ref="Q27:AU27" si="8">SUM(Q24:Q26)</f>
        <v>0</v>
      </c>
      <c r="R27" s="159">
        <f t="shared" si="8"/>
        <v>0</v>
      </c>
      <c r="S27" s="159">
        <f t="shared" si="8"/>
        <v>0</v>
      </c>
      <c r="T27" s="159">
        <f t="shared" si="8"/>
        <v>0</v>
      </c>
      <c r="U27" s="159">
        <f t="shared" si="8"/>
        <v>0</v>
      </c>
      <c r="V27" s="159">
        <f t="shared" si="8"/>
        <v>0</v>
      </c>
      <c r="W27" s="159">
        <f t="shared" si="8"/>
        <v>0</v>
      </c>
      <c r="X27" s="159">
        <f t="shared" si="8"/>
        <v>0</v>
      </c>
      <c r="Y27" s="159">
        <f t="shared" si="8"/>
        <v>0</v>
      </c>
      <c r="Z27" s="159">
        <f t="shared" si="8"/>
        <v>0</v>
      </c>
      <c r="AA27" s="159">
        <f t="shared" si="8"/>
        <v>0</v>
      </c>
      <c r="AB27" s="159">
        <f t="shared" si="8"/>
        <v>0</v>
      </c>
      <c r="AC27" s="159">
        <f t="shared" si="8"/>
        <v>0</v>
      </c>
      <c r="AD27" s="159">
        <f t="shared" si="8"/>
        <v>0</v>
      </c>
      <c r="AE27" s="159">
        <f t="shared" si="8"/>
        <v>0</v>
      </c>
      <c r="AF27" s="159">
        <f t="shared" si="8"/>
        <v>0</v>
      </c>
      <c r="AG27" s="159">
        <f t="shared" si="8"/>
        <v>0</v>
      </c>
      <c r="AH27" s="159">
        <f t="shared" si="8"/>
        <v>0</v>
      </c>
      <c r="AI27" s="159">
        <f t="shared" si="8"/>
        <v>0</v>
      </c>
      <c r="AJ27" s="159">
        <f t="shared" si="8"/>
        <v>0</v>
      </c>
      <c r="AK27" s="159">
        <f t="shared" si="8"/>
        <v>0</v>
      </c>
      <c r="AL27" s="159">
        <f t="shared" si="8"/>
        <v>0</v>
      </c>
      <c r="AM27" s="159">
        <f t="shared" si="8"/>
        <v>0</v>
      </c>
      <c r="AN27" s="159">
        <f t="shared" si="8"/>
        <v>0</v>
      </c>
      <c r="AO27" s="159">
        <f t="shared" si="8"/>
        <v>0</v>
      </c>
      <c r="AP27" s="159">
        <f t="shared" si="8"/>
        <v>0</v>
      </c>
      <c r="AQ27" s="159">
        <f t="shared" si="8"/>
        <v>0</v>
      </c>
      <c r="AR27" s="159">
        <f t="shared" si="8"/>
        <v>0</v>
      </c>
      <c r="AS27" s="159">
        <f t="shared" si="8"/>
        <v>0</v>
      </c>
      <c r="AT27" s="159">
        <f t="shared" si="8"/>
        <v>0</v>
      </c>
      <c r="AU27" s="160">
        <f t="shared" si="8"/>
        <v>0</v>
      </c>
    </row>
    <row r="28" spans="1:53">
      <c r="A28" s="116"/>
      <c r="B28" s="161"/>
      <c r="C28" s="161"/>
      <c r="D28" s="153"/>
      <c r="E28" s="153"/>
      <c r="F28" s="153"/>
      <c r="G28" s="153"/>
      <c r="H28" s="153"/>
      <c r="I28" s="153"/>
      <c r="J28" s="153"/>
      <c r="K28" s="153"/>
      <c r="L28" s="116"/>
      <c r="M28" s="116"/>
      <c r="N28" s="116"/>
      <c r="O28" s="116"/>
      <c r="P28" s="116"/>
      <c r="Q28" s="116"/>
    </row>
    <row r="29" spans="1:53">
      <c r="A29" s="116"/>
      <c r="B29" s="116"/>
      <c r="C29" s="116"/>
      <c r="D29" s="116"/>
      <c r="E29" s="116"/>
      <c r="F29" s="116"/>
      <c r="G29" s="116"/>
      <c r="H29" s="116"/>
      <c r="I29" s="116"/>
      <c r="J29" s="116"/>
      <c r="K29" s="116"/>
      <c r="L29" s="116"/>
      <c r="M29" s="116"/>
      <c r="N29" s="116"/>
      <c r="O29" s="116"/>
      <c r="P29" s="116"/>
      <c r="Q29" s="116"/>
    </row>
    <row r="30" spans="1:53" ht="14.4">
      <c r="A30" s="162"/>
      <c r="B30" s="116"/>
      <c r="C30" s="116"/>
      <c r="D30" s="126"/>
      <c r="E30" s="153"/>
      <c r="F30" s="153"/>
      <c r="G30" s="153"/>
      <c r="H30" s="153"/>
      <c r="I30" s="126"/>
      <c r="J30" s="126"/>
      <c r="K30" s="154"/>
      <c r="L30" s="116"/>
      <c r="M30" s="116"/>
      <c r="N30" s="116"/>
      <c r="O30" s="116"/>
      <c r="P30" s="116"/>
      <c r="Q30" s="116"/>
    </row>
    <row r="31" spans="1:53" ht="14.4">
      <c r="A31" s="162"/>
      <c r="B31" s="116"/>
      <c r="C31" s="116"/>
      <c r="D31" s="126"/>
      <c r="E31" s="116"/>
      <c r="F31" s="116"/>
      <c r="G31" s="116"/>
      <c r="H31" s="116"/>
      <c r="I31" s="116"/>
      <c r="J31" s="126"/>
      <c r="K31" s="154"/>
      <c r="L31" s="116"/>
      <c r="M31" s="116"/>
      <c r="N31" s="116"/>
      <c r="O31" s="116"/>
      <c r="P31" s="116"/>
      <c r="Q31" s="116"/>
    </row>
    <row r="32" spans="1:53" ht="14.4">
      <c r="A32" s="163"/>
      <c r="B32" s="116"/>
      <c r="C32" s="116"/>
      <c r="D32" s="126"/>
      <c r="E32" s="116"/>
      <c r="F32" s="116"/>
      <c r="G32" s="116"/>
      <c r="H32" s="116"/>
      <c r="I32" s="116"/>
      <c r="J32" s="116"/>
      <c r="K32" s="154"/>
      <c r="L32" s="116"/>
      <c r="M32" s="116"/>
      <c r="N32" s="116"/>
      <c r="O32" s="116"/>
      <c r="P32" s="116"/>
      <c r="Q32" s="116"/>
    </row>
    <row r="33" spans="1:17">
      <c r="A33" s="116"/>
      <c r="B33" s="161"/>
      <c r="C33" s="161"/>
      <c r="D33" s="153"/>
      <c r="E33" s="153"/>
      <c r="F33" s="153"/>
      <c r="G33" s="153"/>
      <c r="H33" s="153"/>
      <c r="I33" s="126"/>
      <c r="J33" s="126"/>
      <c r="K33" s="126"/>
      <c r="L33" s="116"/>
      <c r="M33" s="116"/>
      <c r="N33" s="116"/>
      <c r="O33" s="116"/>
      <c r="P33" s="116"/>
      <c r="Q33" s="116"/>
    </row>
    <row r="34" spans="1:17">
      <c r="A34" s="116"/>
      <c r="B34" s="116"/>
      <c r="C34" s="116"/>
      <c r="D34" s="116"/>
      <c r="E34" s="116"/>
      <c r="F34" s="116"/>
      <c r="G34" s="116"/>
      <c r="H34" s="116"/>
      <c r="I34" s="116"/>
      <c r="J34" s="116"/>
      <c r="K34" s="116"/>
      <c r="L34" s="116"/>
      <c r="M34" s="116"/>
      <c r="N34" s="116"/>
      <c r="O34" s="116"/>
      <c r="P34" s="116"/>
      <c r="Q34" s="116"/>
    </row>
    <row r="35" spans="1:17">
      <c r="A35" s="116"/>
      <c r="B35" s="116"/>
      <c r="C35" s="116"/>
      <c r="D35" s="116"/>
      <c r="E35" s="116"/>
      <c r="F35" s="116"/>
      <c r="G35" s="116"/>
      <c r="H35" s="116"/>
      <c r="I35" s="116"/>
      <c r="J35" s="116"/>
      <c r="K35" s="116"/>
      <c r="L35" s="116"/>
      <c r="M35" s="116"/>
      <c r="N35" s="116"/>
      <c r="O35" s="116"/>
      <c r="P35" s="116"/>
      <c r="Q35" s="116"/>
    </row>
    <row r="36" spans="1:17">
      <c r="A36" s="116"/>
      <c r="B36" s="116"/>
      <c r="C36" s="116"/>
      <c r="D36" s="116"/>
      <c r="E36" s="116"/>
      <c r="F36" s="116"/>
      <c r="G36" s="116"/>
      <c r="H36" s="116"/>
      <c r="I36" s="116"/>
      <c r="J36" s="116"/>
      <c r="K36" s="116"/>
      <c r="L36" s="116"/>
      <c r="M36" s="116"/>
      <c r="N36" s="116"/>
      <c r="O36" s="116"/>
      <c r="P36" s="116"/>
      <c r="Q36" s="116"/>
    </row>
    <row r="37" spans="1:17">
      <c r="A37" s="116"/>
      <c r="B37" s="116"/>
      <c r="C37" s="116"/>
      <c r="D37" s="116"/>
      <c r="E37" s="116"/>
      <c r="F37" s="116"/>
      <c r="G37" s="116"/>
      <c r="H37" s="116"/>
      <c r="I37" s="116"/>
      <c r="J37" s="116"/>
      <c r="K37" s="116"/>
      <c r="L37" s="116"/>
      <c r="M37" s="116"/>
      <c r="N37" s="116"/>
      <c r="O37" s="116"/>
      <c r="P37" s="116"/>
      <c r="Q37" s="116"/>
    </row>
    <row r="38" spans="1:17">
      <c r="A38" s="116"/>
      <c r="B38" s="116"/>
      <c r="C38" s="116"/>
      <c r="D38" s="116"/>
      <c r="E38" s="116"/>
      <c r="F38" s="116"/>
      <c r="G38" s="116"/>
      <c r="H38" s="116"/>
      <c r="I38" s="116"/>
      <c r="J38" s="116"/>
      <c r="K38" s="116"/>
      <c r="L38" s="116"/>
      <c r="M38" s="116"/>
      <c r="N38" s="116"/>
      <c r="O38" s="116"/>
      <c r="P38" s="116"/>
      <c r="Q38" s="116"/>
    </row>
    <row r="39" spans="1:17">
      <c r="A39" s="116"/>
      <c r="B39" s="116"/>
      <c r="C39" s="116"/>
      <c r="D39" s="116"/>
      <c r="E39" s="116"/>
      <c r="F39" s="116"/>
      <c r="G39" s="116"/>
      <c r="H39" s="116"/>
      <c r="I39" s="116"/>
      <c r="J39" s="116"/>
      <c r="K39" s="116"/>
      <c r="L39" s="116"/>
      <c r="M39" s="116"/>
      <c r="N39" s="116"/>
      <c r="O39" s="116"/>
      <c r="P39" s="116"/>
      <c r="Q39" s="116"/>
    </row>
    <row r="40" spans="1:17">
      <c r="A40" s="116"/>
      <c r="B40" s="116"/>
      <c r="C40" s="116"/>
      <c r="D40" s="116"/>
      <c r="E40" s="116"/>
      <c r="F40" s="116"/>
      <c r="G40" s="116"/>
      <c r="H40" s="116"/>
      <c r="I40" s="116"/>
      <c r="J40" s="116"/>
      <c r="K40" s="116"/>
      <c r="L40" s="116"/>
      <c r="M40" s="116"/>
      <c r="N40" s="116"/>
      <c r="O40" s="116"/>
      <c r="P40" s="116"/>
      <c r="Q40" s="116"/>
    </row>
    <row r="41" spans="1:17">
      <c r="A41" s="116"/>
      <c r="B41" s="116"/>
      <c r="C41" s="116"/>
      <c r="D41" s="116"/>
      <c r="E41" s="116"/>
      <c r="F41" s="116"/>
      <c r="G41" s="116"/>
      <c r="H41" s="116"/>
      <c r="I41" s="116"/>
      <c r="J41" s="116"/>
      <c r="K41" s="116"/>
      <c r="L41" s="116"/>
      <c r="M41" s="116"/>
      <c r="N41" s="116"/>
      <c r="O41" s="116"/>
      <c r="P41" s="116"/>
      <c r="Q41" s="116"/>
    </row>
    <row r="42" spans="1:17">
      <c r="A42" s="116"/>
      <c r="B42" s="116"/>
      <c r="C42" s="116"/>
      <c r="D42" s="116"/>
      <c r="E42" s="116"/>
      <c r="F42" s="116"/>
      <c r="G42" s="116"/>
      <c r="H42" s="116"/>
      <c r="I42" s="116"/>
      <c r="J42" s="116"/>
      <c r="K42" s="116"/>
      <c r="L42" s="116"/>
      <c r="M42" s="116"/>
      <c r="N42" s="116"/>
      <c r="O42" s="116"/>
      <c r="P42" s="116"/>
      <c r="Q42" s="116"/>
    </row>
    <row r="43" spans="1:17">
      <c r="A43" s="116"/>
      <c r="B43" s="116"/>
      <c r="C43" s="116"/>
      <c r="D43" s="116"/>
      <c r="E43" s="116"/>
      <c r="F43" s="116"/>
      <c r="G43" s="116"/>
      <c r="H43" s="116"/>
      <c r="I43" s="116"/>
      <c r="J43" s="116"/>
      <c r="K43" s="116"/>
      <c r="L43" s="116"/>
      <c r="M43" s="116"/>
      <c r="N43" s="116"/>
      <c r="O43" s="116"/>
      <c r="P43" s="116"/>
      <c r="Q43" s="116"/>
    </row>
    <row r="44" spans="1:17">
      <c r="A44" s="116"/>
      <c r="B44" s="116"/>
      <c r="C44" s="116"/>
      <c r="D44" s="116"/>
      <c r="E44" s="116"/>
      <c r="F44" s="116"/>
      <c r="G44" s="116"/>
      <c r="H44" s="116"/>
      <c r="I44" s="116"/>
      <c r="J44" s="116"/>
      <c r="K44" s="116"/>
      <c r="L44" s="116"/>
      <c r="M44" s="116"/>
      <c r="N44" s="116"/>
      <c r="O44" s="116"/>
      <c r="P44" s="116"/>
      <c r="Q44" s="116"/>
    </row>
    <row r="45" spans="1:17">
      <c r="A45" s="116"/>
      <c r="B45" s="116"/>
      <c r="C45" s="116"/>
      <c r="D45" s="116"/>
      <c r="E45" s="116"/>
      <c r="F45" s="116"/>
      <c r="G45" s="116"/>
      <c r="H45" s="116"/>
      <c r="I45" s="116"/>
      <c r="J45" s="116"/>
      <c r="K45" s="116"/>
      <c r="L45" s="116"/>
      <c r="M45" s="116"/>
      <c r="N45" s="116"/>
      <c r="O45" s="116"/>
      <c r="P45" s="116"/>
      <c r="Q45" s="116"/>
    </row>
    <row r="46" spans="1:17">
      <c r="A46" s="116"/>
      <c r="B46" s="116"/>
      <c r="C46" s="116"/>
      <c r="D46" s="116"/>
      <c r="E46" s="116"/>
      <c r="F46" s="116"/>
      <c r="G46" s="116"/>
      <c r="H46" s="116"/>
      <c r="I46" s="116"/>
      <c r="J46" s="116"/>
      <c r="K46" s="116"/>
      <c r="L46" s="116"/>
      <c r="M46" s="116"/>
      <c r="N46" s="116"/>
      <c r="O46" s="116"/>
      <c r="P46" s="116"/>
      <c r="Q46" s="116"/>
    </row>
    <row r="47" spans="1:17">
      <c r="A47" s="116"/>
      <c r="B47" s="116"/>
      <c r="C47" s="116"/>
      <c r="D47" s="116"/>
      <c r="E47" s="116"/>
      <c r="F47" s="116"/>
      <c r="G47" s="116"/>
      <c r="H47" s="116"/>
      <c r="I47" s="116"/>
      <c r="J47" s="116"/>
      <c r="K47" s="116"/>
      <c r="L47" s="116"/>
      <c r="M47" s="116"/>
      <c r="N47" s="116"/>
      <c r="O47" s="116"/>
      <c r="P47" s="116"/>
      <c r="Q47" s="116"/>
    </row>
    <row r="48" spans="1:17">
      <c r="A48" s="116"/>
      <c r="B48" s="116"/>
      <c r="C48" s="116"/>
      <c r="D48" s="116"/>
      <c r="E48" s="116"/>
      <c r="F48" s="116"/>
      <c r="G48" s="116"/>
      <c r="H48" s="116"/>
      <c r="I48" s="116"/>
      <c r="J48" s="116"/>
      <c r="K48" s="116"/>
      <c r="L48" s="116"/>
      <c r="M48" s="116"/>
      <c r="N48" s="116"/>
      <c r="O48" s="116"/>
      <c r="P48" s="116"/>
      <c r="Q48" s="116"/>
    </row>
    <row r="49" spans="1:17">
      <c r="A49" s="116"/>
      <c r="B49" s="116"/>
      <c r="C49" s="116"/>
      <c r="D49" s="116"/>
      <c r="E49" s="116"/>
      <c r="F49" s="116"/>
      <c r="G49" s="116"/>
      <c r="H49" s="116"/>
      <c r="I49" s="116"/>
      <c r="J49" s="116"/>
      <c r="K49" s="116"/>
      <c r="L49" s="116"/>
      <c r="M49" s="116"/>
      <c r="N49" s="116"/>
      <c r="O49" s="116"/>
      <c r="P49" s="116"/>
      <c r="Q49" s="116"/>
    </row>
    <row r="50" spans="1:17">
      <c r="A50" s="116"/>
      <c r="B50" s="116"/>
      <c r="C50" s="116"/>
      <c r="D50" s="116"/>
      <c r="E50" s="116"/>
      <c r="F50" s="116"/>
      <c r="G50" s="116"/>
      <c r="H50" s="116"/>
      <c r="I50" s="116"/>
      <c r="J50" s="116"/>
      <c r="K50" s="116"/>
      <c r="L50" s="116"/>
      <c r="M50" s="116"/>
      <c r="N50" s="116"/>
      <c r="O50" s="116"/>
      <c r="P50" s="116"/>
      <c r="Q50" s="116"/>
    </row>
    <row r="51" spans="1:17">
      <c r="B51" s="116"/>
      <c r="C51" s="116"/>
      <c r="D51" s="116"/>
      <c r="E51" s="116"/>
      <c r="F51" s="116"/>
      <c r="G51" s="116"/>
      <c r="H51" s="116"/>
      <c r="I51" s="116"/>
      <c r="J51" s="116"/>
      <c r="K51" s="116"/>
      <c r="L51" s="116"/>
      <c r="M51" s="116"/>
      <c r="N51" s="116"/>
      <c r="O51" s="116"/>
      <c r="P51" s="116"/>
      <c r="Q51" s="116"/>
    </row>
    <row r="52" spans="1:17" s="115" customFormat="1"/>
    <row r="53" spans="1:17" s="115" customFormat="1"/>
    <row r="54" spans="1:17" s="115" customFormat="1"/>
    <row r="55" spans="1:17" s="115" customFormat="1"/>
    <row r="56" spans="1:17" s="115" customFormat="1"/>
    <row r="57" spans="1:17" s="115" customFormat="1"/>
    <row r="58" spans="1:17" s="115" customFormat="1"/>
    <row r="59" spans="1:17" s="115" customFormat="1"/>
    <row r="60" spans="1:17" s="115" customFormat="1"/>
    <row r="61" spans="1:17" s="115" customFormat="1"/>
    <row r="62" spans="1:17" s="115" customFormat="1"/>
    <row r="63" spans="1:17" s="115" customFormat="1"/>
    <row r="64" spans="1:17" s="115" customFormat="1"/>
    <row r="65" s="115" customFormat="1"/>
    <row r="66" s="115" customFormat="1"/>
    <row r="67" s="115" customFormat="1"/>
    <row r="68" s="115" customFormat="1"/>
    <row r="69" s="115" customFormat="1"/>
    <row r="70" s="115" customFormat="1"/>
    <row r="71" s="115" customFormat="1"/>
    <row r="72" s="115" customFormat="1"/>
    <row r="73" s="115" customFormat="1"/>
    <row r="74" s="115" customFormat="1"/>
    <row r="75" s="115" customFormat="1"/>
    <row r="76" s="115" customFormat="1"/>
    <row r="77" s="115" customFormat="1"/>
    <row r="78" s="115" customFormat="1"/>
    <row r="79" s="115" customFormat="1"/>
    <row r="80" s="115" customFormat="1"/>
    <row r="81" s="115" customFormat="1"/>
    <row r="82" s="115" customFormat="1"/>
    <row r="83" s="115" customFormat="1"/>
    <row r="84" s="115" customFormat="1"/>
    <row r="85" s="115" customFormat="1"/>
    <row r="86" s="115" customFormat="1"/>
    <row r="87" s="115" customFormat="1"/>
    <row r="88" s="115" customFormat="1"/>
    <row r="89" s="115" customFormat="1"/>
    <row r="90" s="115" customFormat="1"/>
    <row r="91" s="115" customFormat="1"/>
    <row r="92" s="115" customFormat="1"/>
    <row r="93" s="115" customFormat="1"/>
    <row r="94" s="115" customFormat="1"/>
    <row r="95" s="115" customFormat="1"/>
    <row r="96" s="115" customFormat="1"/>
    <row r="97" s="115" customFormat="1"/>
    <row r="98" s="115" customFormat="1"/>
    <row r="99" s="115" customFormat="1"/>
    <row r="100" s="115" customFormat="1"/>
    <row r="101" s="115" customFormat="1"/>
    <row r="102" s="115" customFormat="1"/>
    <row r="103" s="115" customFormat="1"/>
    <row r="104" s="115" customFormat="1"/>
    <row r="105" s="115" customFormat="1"/>
    <row r="106" s="115" customFormat="1"/>
    <row r="107" s="115" customFormat="1"/>
    <row r="108" s="115" customFormat="1"/>
    <row r="109" s="115" customFormat="1"/>
    <row r="110" s="115" customFormat="1"/>
    <row r="111" s="115" customFormat="1"/>
    <row r="112" s="115" customFormat="1"/>
    <row r="113" s="115" customFormat="1"/>
    <row r="114" s="115" customFormat="1"/>
    <row r="115" s="115" customFormat="1"/>
    <row r="116" s="115" customFormat="1"/>
    <row r="117" s="115" customFormat="1"/>
    <row r="118" s="115" customFormat="1"/>
    <row r="119" s="115" customFormat="1"/>
    <row r="120" s="115" customFormat="1"/>
    <row r="121" s="115" customFormat="1"/>
    <row r="122" s="115" customFormat="1"/>
    <row r="123" s="115" customFormat="1"/>
    <row r="124" s="115" customFormat="1"/>
    <row r="125" s="115" customFormat="1"/>
    <row r="126" s="115" customFormat="1"/>
    <row r="127" s="115" customFormat="1"/>
    <row r="128" s="115" customFormat="1"/>
    <row r="129" s="115" customFormat="1"/>
    <row r="130" s="115" customFormat="1"/>
    <row r="131" s="115" customFormat="1"/>
    <row r="132" s="115" customFormat="1"/>
    <row r="133" s="115" customFormat="1"/>
    <row r="134" s="115" customFormat="1"/>
    <row r="135" s="115" customFormat="1"/>
    <row r="136" s="115" customFormat="1"/>
    <row r="137" s="115" customFormat="1"/>
    <row r="138" s="115" customFormat="1"/>
    <row r="139" s="115" customFormat="1"/>
    <row r="140" s="115" customFormat="1"/>
    <row r="141" s="115" customFormat="1"/>
    <row r="142" s="115" customFormat="1"/>
    <row r="143" s="115" customFormat="1"/>
    <row r="144" s="115" customFormat="1"/>
    <row r="145" s="115" customFormat="1"/>
    <row r="146" s="115" customFormat="1"/>
    <row r="147" s="115" customFormat="1"/>
    <row r="148" s="115" customFormat="1"/>
    <row r="149" s="115" customFormat="1"/>
    <row r="150" s="115" customFormat="1"/>
    <row r="151" s="115" customFormat="1"/>
    <row r="152" s="115" customFormat="1"/>
    <row r="153" s="115" customFormat="1"/>
    <row r="154" s="115" customFormat="1"/>
    <row r="155" s="115" customFormat="1"/>
    <row r="156" s="115" customFormat="1"/>
    <row r="157" s="115" customFormat="1"/>
    <row r="158" s="115" customFormat="1"/>
    <row r="159" s="115" customFormat="1"/>
    <row r="160" s="115" customFormat="1"/>
    <row r="161" s="115" customFormat="1"/>
    <row r="162" s="115" customFormat="1"/>
    <row r="163" s="115" customFormat="1"/>
    <row r="164" s="115" customFormat="1"/>
    <row r="165" s="115" customFormat="1"/>
    <row r="166" s="115" customFormat="1"/>
    <row r="167" s="115" customFormat="1"/>
    <row r="168" s="115" customFormat="1"/>
    <row r="169" s="115" customFormat="1"/>
    <row r="170" s="115" customFormat="1"/>
    <row r="171" s="115" customFormat="1"/>
    <row r="172" s="115" customFormat="1"/>
    <row r="173" s="115" customFormat="1"/>
    <row r="174" s="115" customFormat="1"/>
    <row r="175" s="115" customFormat="1"/>
    <row r="176" s="115" customFormat="1"/>
    <row r="177" s="115" customFormat="1"/>
    <row r="178" s="115" customFormat="1"/>
    <row r="179" s="115" customFormat="1"/>
    <row r="180" s="115" customFormat="1"/>
    <row r="181" s="115" customFormat="1"/>
    <row r="182" s="115" customFormat="1"/>
    <row r="183" s="115" customFormat="1"/>
    <row r="184" s="115" customFormat="1"/>
    <row r="185" s="115" customFormat="1"/>
    <row r="186" s="115" customFormat="1"/>
    <row r="187" s="115" customFormat="1"/>
    <row r="188" s="115" customFormat="1"/>
    <row r="189" s="115" customFormat="1"/>
    <row r="190" s="115" customFormat="1"/>
    <row r="191" s="115" customFormat="1"/>
    <row r="192" s="115" customFormat="1"/>
    <row r="193" s="115" customFormat="1"/>
    <row r="194" s="115" customFormat="1"/>
    <row r="195" s="115" customFormat="1"/>
    <row r="196" s="115" customFormat="1"/>
    <row r="197" s="115" customFormat="1"/>
    <row r="198" s="115" customFormat="1"/>
    <row r="199" s="115" customFormat="1"/>
    <row r="200" s="115" customFormat="1"/>
    <row r="201" s="115" customFormat="1"/>
    <row r="202" s="115" customFormat="1"/>
    <row r="203" s="115" customFormat="1"/>
    <row r="204" s="115" customFormat="1"/>
    <row r="205" s="115" customFormat="1"/>
    <row r="206" s="115" customFormat="1"/>
    <row r="207" s="115" customFormat="1"/>
    <row r="208" s="115" customFormat="1"/>
    <row r="209" s="115" customFormat="1"/>
    <row r="210" s="115" customFormat="1"/>
    <row r="211" s="115" customFormat="1"/>
    <row r="212" s="115" customFormat="1"/>
    <row r="213" s="115" customFormat="1"/>
    <row r="214" s="115" customFormat="1"/>
    <row r="215" s="115" customFormat="1"/>
    <row r="216" s="115" customFormat="1"/>
    <row r="217" s="115" customFormat="1"/>
    <row r="218" s="115" customFormat="1"/>
    <row r="219" s="115" customFormat="1"/>
    <row r="220" s="115" customFormat="1"/>
    <row r="221" s="115" customFormat="1"/>
    <row r="222" s="115" customFormat="1"/>
    <row r="223" s="115" customFormat="1"/>
    <row r="224" s="115" customFormat="1"/>
    <row r="225" s="115" customFormat="1"/>
    <row r="226" s="115" customFormat="1"/>
    <row r="227" s="115" customFormat="1"/>
    <row r="228" s="115" customFormat="1"/>
    <row r="229" s="115" customFormat="1"/>
    <row r="230" s="115" customFormat="1"/>
    <row r="231" s="115" customFormat="1"/>
    <row r="232" s="115" customFormat="1"/>
    <row r="233" s="115" customFormat="1"/>
    <row r="234" s="115" customFormat="1"/>
    <row r="235" s="115" customFormat="1"/>
    <row r="236" s="115" customFormat="1"/>
    <row r="237" s="115" customFormat="1"/>
    <row r="238" s="115" customFormat="1"/>
    <row r="239" s="115" customFormat="1"/>
    <row r="240" s="115" customFormat="1"/>
    <row r="241" s="115" customFormat="1"/>
    <row r="242" s="115" customFormat="1"/>
    <row r="243" s="115" customFormat="1"/>
    <row r="244" s="115" customFormat="1"/>
    <row r="245" s="115" customFormat="1"/>
    <row r="246" s="115" customFormat="1"/>
    <row r="247" s="115" customFormat="1"/>
    <row r="248" s="115" customFormat="1"/>
    <row r="249" s="115" customFormat="1"/>
    <row r="250" s="115" customFormat="1"/>
    <row r="251" s="115" customFormat="1"/>
    <row r="252" s="115" customFormat="1"/>
    <row r="253" s="115" customFormat="1"/>
    <row r="254" s="115" customFormat="1"/>
    <row r="255" s="115" customFormat="1"/>
    <row r="256" s="115" customFormat="1"/>
    <row r="257" s="115" customFormat="1"/>
    <row r="258" s="115" customFormat="1"/>
    <row r="259" s="115" customFormat="1"/>
    <row r="260" s="115" customFormat="1"/>
    <row r="261" s="115" customFormat="1"/>
    <row r="262" s="115" customFormat="1"/>
    <row r="263" s="115" customFormat="1"/>
    <row r="264" s="115" customFormat="1"/>
    <row r="265" s="115" customFormat="1"/>
    <row r="266" s="115" customFormat="1"/>
    <row r="267" s="115" customFormat="1"/>
    <row r="268" s="115" customFormat="1"/>
    <row r="269" s="115" customFormat="1"/>
    <row r="270" s="115" customFormat="1"/>
    <row r="271" s="115" customFormat="1"/>
    <row r="272" s="115" customFormat="1"/>
    <row r="273" s="115" customFormat="1"/>
    <row r="274" s="115" customFormat="1"/>
    <row r="275" s="115" customFormat="1"/>
    <row r="276" s="115" customFormat="1"/>
    <row r="277" s="115" customFormat="1"/>
    <row r="278" s="115" customFormat="1"/>
    <row r="279" s="115" customFormat="1"/>
    <row r="280" s="115" customFormat="1"/>
    <row r="281" s="115" customFormat="1"/>
    <row r="282" s="115" customFormat="1"/>
    <row r="283" s="115" customFormat="1"/>
    <row r="284" s="115" customFormat="1"/>
    <row r="285" s="115" customFormat="1"/>
    <row r="286" s="115" customFormat="1"/>
    <row r="287" s="115" customFormat="1"/>
    <row r="288" s="115" customFormat="1"/>
    <row r="289" s="115" customFormat="1"/>
    <row r="290" s="115" customFormat="1"/>
    <row r="291" s="115" customFormat="1"/>
    <row r="292" s="115" customFormat="1"/>
    <row r="293" s="115" customFormat="1"/>
    <row r="294" s="115" customFormat="1"/>
    <row r="295" s="115" customFormat="1"/>
    <row r="296" s="115" customFormat="1"/>
    <row r="297" s="115" customFormat="1"/>
    <row r="298" s="115" customFormat="1"/>
    <row r="299" s="115" customFormat="1"/>
    <row r="300" s="115" customFormat="1"/>
    <row r="301" s="115" customFormat="1"/>
  </sheetData>
  <sheetProtection sheet="1" objects="1" scenarios="1" selectLockedCells="1"/>
  <pageMargins left="0" right="0" top="0.98425196850393704" bottom="0.98425196850393704" header="0.51181102362204722" footer="0.51181102362204722"/>
  <pageSetup paperSize="9" scale="120" orientation="landscape"/>
  <headerFooter alignWithMargins="0"/>
</worksheet>
</file>

<file path=xl/worksheets/sheet4.xml><?xml version="1.0" encoding="utf-8"?>
<worksheet xmlns="http://schemas.openxmlformats.org/spreadsheetml/2006/main" xmlns:r="http://schemas.openxmlformats.org/officeDocument/2006/relationships">
  <sheetPr codeName="Tabelle3">
    <pageSetUpPr fitToPage="1"/>
  </sheetPr>
  <dimension ref="A1:AV71"/>
  <sheetViews>
    <sheetView tabSelected="1" topLeftCell="B1" zoomScale="80" workbookViewId="0">
      <selection activeCell="D20" sqref="D20"/>
    </sheetView>
  </sheetViews>
  <sheetFormatPr baseColWidth="10" defaultColWidth="11.44140625" defaultRowHeight="13.8"/>
  <cols>
    <col min="1" max="1" width="19.44140625" style="164" hidden="1" customWidth="1"/>
    <col min="2" max="2" width="4.6640625" style="164" customWidth="1"/>
    <col min="3" max="3" width="11.33203125" style="164" bestFit="1" customWidth="1"/>
    <col min="4" max="4" width="27.33203125" style="165" customWidth="1"/>
    <col min="5" max="5" width="20.5546875" style="164" customWidth="1"/>
    <col min="6" max="7" width="15.33203125" style="165" bestFit="1" customWidth="1"/>
    <col min="8" max="8" width="13.6640625" style="165" bestFit="1" customWidth="1"/>
    <col min="9" max="9" width="14" style="165" bestFit="1" customWidth="1"/>
    <col min="10" max="12" width="13.44140625" style="165" bestFit="1" customWidth="1"/>
    <col min="13" max="14" width="11.6640625" style="164" bestFit="1" customWidth="1"/>
    <col min="15" max="16" width="11.5546875" style="164" bestFit="1" customWidth="1"/>
    <col min="17" max="16384" width="11.44140625" style="164"/>
  </cols>
  <sheetData>
    <row r="1" spans="1:48">
      <c r="A1" s="166"/>
      <c r="B1" s="166"/>
      <c r="C1" s="166"/>
      <c r="D1" s="167"/>
      <c r="E1" s="166"/>
      <c r="F1" s="167"/>
      <c r="G1" s="167"/>
      <c r="H1" s="167"/>
      <c r="I1" s="167"/>
      <c r="J1" s="167"/>
      <c r="K1" s="167"/>
      <c r="L1" s="167"/>
      <c r="M1" s="166"/>
      <c r="N1" s="166"/>
      <c r="O1" s="166"/>
      <c r="P1" s="166"/>
      <c r="Q1" s="166"/>
      <c r="R1" s="166"/>
      <c r="S1" s="166"/>
      <c r="T1" s="166"/>
      <c r="U1" s="166"/>
      <c r="V1" s="166"/>
      <c r="W1" s="166"/>
      <c r="X1" s="166"/>
      <c r="Y1" s="166"/>
      <c r="Z1" s="166"/>
      <c r="AA1" s="166"/>
      <c r="AB1" s="166"/>
      <c r="AC1" s="166"/>
      <c r="AD1" s="166"/>
      <c r="AE1" s="166"/>
      <c r="AF1" s="166"/>
      <c r="AG1" s="166"/>
    </row>
    <row r="2" spans="1:48" ht="24.6">
      <c r="A2" s="166"/>
      <c r="B2" s="168"/>
      <c r="C2" s="117"/>
      <c r="D2" s="169" t="s">
        <v>298</v>
      </c>
      <c r="E2" s="170" t="str">
        <f>Planungsübersicht!D4</f>
        <v>Stadtteilschule Wilhelmsburg</v>
      </c>
      <c r="F2" s="171"/>
      <c r="G2" s="172" t="s">
        <v>299</v>
      </c>
      <c r="H2" s="172" t="s">
        <v>300</v>
      </c>
      <c r="I2" s="167"/>
      <c r="J2" s="167"/>
      <c r="K2" s="167"/>
      <c r="L2" s="167"/>
      <c r="M2" s="166"/>
      <c r="N2" s="166"/>
      <c r="O2" s="166"/>
      <c r="P2" s="166"/>
      <c r="Q2" s="166"/>
      <c r="R2" s="166"/>
      <c r="S2" s="166"/>
      <c r="T2" s="166"/>
      <c r="U2" s="166"/>
      <c r="V2" s="166"/>
      <c r="W2" s="166"/>
      <c r="X2" s="166"/>
      <c r="Y2" s="166"/>
      <c r="Z2" s="166"/>
      <c r="AA2" s="166"/>
      <c r="AB2" s="166"/>
      <c r="AC2" s="166"/>
      <c r="AD2" s="166"/>
      <c r="AE2" s="166"/>
      <c r="AF2" s="166"/>
      <c r="AG2" s="166"/>
    </row>
    <row r="3" spans="1:48" ht="4.5" customHeight="1">
      <c r="A3" s="166"/>
      <c r="B3" s="168"/>
      <c r="C3" s="173"/>
      <c r="D3" s="174"/>
      <c r="E3" s="175"/>
      <c r="F3" s="173"/>
      <c r="G3" s="173"/>
      <c r="H3" s="167"/>
      <c r="I3" s="167"/>
      <c r="J3" s="167"/>
      <c r="K3" s="167"/>
      <c r="L3" s="167"/>
      <c r="M3" s="166"/>
      <c r="N3" s="166"/>
      <c r="O3" s="166"/>
      <c r="P3" s="166"/>
      <c r="Q3" s="166"/>
      <c r="R3" s="166"/>
      <c r="S3" s="166"/>
      <c r="T3" s="166"/>
      <c r="U3" s="166"/>
      <c r="V3" s="166"/>
      <c r="W3" s="166"/>
      <c r="X3" s="166"/>
      <c r="Y3" s="166"/>
      <c r="Z3" s="166"/>
      <c r="AA3" s="166"/>
      <c r="AB3" s="166"/>
      <c r="AC3" s="166"/>
      <c r="AD3" s="166"/>
      <c r="AE3" s="166"/>
      <c r="AF3" s="166"/>
      <c r="AG3" s="166"/>
    </row>
    <row r="4" spans="1:48">
      <c r="A4" s="166"/>
      <c r="B4" s="166"/>
      <c r="C4" s="166"/>
      <c r="D4" s="173"/>
      <c r="E4" s="176"/>
      <c r="F4" s="177" t="s">
        <v>301</v>
      </c>
      <c r="G4" s="178">
        <f>1-(1-Planungsübersicht!G11)^(1/(2030-Planungsübersicht!G13))</f>
        <v>2.0497572429036603E-2</v>
      </c>
      <c r="H4" s="178">
        <f>1-((1-Planungsübersicht!G12)/(1-G4)^(2030-E6))^(1/20)</f>
        <v>2.0123178282749565E-2</v>
      </c>
      <c r="I4" s="167"/>
      <c r="J4" s="167"/>
      <c r="K4" s="167"/>
      <c r="L4" s="167"/>
      <c r="M4" s="166"/>
      <c r="N4" s="166"/>
      <c r="O4" s="166"/>
      <c r="P4" s="166"/>
      <c r="Q4" s="166"/>
      <c r="R4" s="166"/>
      <c r="S4" s="166"/>
      <c r="T4" s="166"/>
      <c r="U4" s="166"/>
      <c r="V4" s="166"/>
      <c r="W4" s="166"/>
      <c r="X4" s="166"/>
      <c r="Y4" s="166"/>
      <c r="Z4" s="166"/>
      <c r="AA4" s="166"/>
      <c r="AB4" s="166"/>
      <c r="AC4" s="166"/>
      <c r="AD4" s="166"/>
      <c r="AE4" s="166"/>
      <c r="AF4" s="166"/>
      <c r="AG4" s="166"/>
    </row>
    <row r="5" spans="1:48" ht="10.5" customHeight="1">
      <c r="A5" s="166"/>
      <c r="B5" s="166"/>
      <c r="C5" s="166"/>
      <c r="D5" s="173"/>
      <c r="E5" s="173"/>
      <c r="F5" s="179"/>
      <c r="G5" s="180"/>
      <c r="H5" s="167"/>
      <c r="I5" s="167"/>
      <c r="J5" s="167"/>
      <c r="K5" s="167"/>
      <c r="L5" s="167"/>
      <c r="M5" s="166"/>
      <c r="N5" s="166"/>
      <c r="O5" s="166"/>
      <c r="P5" s="166"/>
      <c r="Q5" s="166"/>
      <c r="R5" s="166"/>
      <c r="S5" s="166"/>
      <c r="T5" s="166"/>
      <c r="U5" s="166"/>
      <c r="V5" s="166"/>
      <c r="W5" s="166"/>
      <c r="X5" s="166"/>
      <c r="Y5" s="166"/>
      <c r="Z5" s="166"/>
      <c r="AA5" s="166"/>
      <c r="AB5" s="166"/>
      <c r="AC5" s="166"/>
      <c r="AD5" s="166"/>
      <c r="AE5" s="166"/>
      <c r="AF5" s="166"/>
      <c r="AG5" s="166"/>
    </row>
    <row r="6" spans="1:48" s="181" customFormat="1" ht="23.4">
      <c r="A6" s="182"/>
      <c r="B6" s="182"/>
      <c r="C6" s="182"/>
      <c r="D6" s="183"/>
      <c r="E6" s="184">
        <f>+Energieverbräuche!D3</f>
        <v>2007</v>
      </c>
      <c r="F6" s="184">
        <f>+Energieverbräuche!E3</f>
        <v>2008</v>
      </c>
      <c r="G6" s="184">
        <f>+Energieverbräuche!F3</f>
        <v>2009</v>
      </c>
      <c r="H6" s="184">
        <f>+Energieverbräuche!G3</f>
        <v>2010</v>
      </c>
      <c r="I6" s="184">
        <f>+Energieverbräuche!H3</f>
        <v>2011</v>
      </c>
      <c r="J6" s="184">
        <f>+Energieverbräuche!I3</f>
        <v>2012</v>
      </c>
      <c r="K6" s="184">
        <f>+Energieverbräuche!J3</f>
        <v>2013</v>
      </c>
      <c r="L6" s="184">
        <f>+Energieverbräuche!K3</f>
        <v>2014</v>
      </c>
      <c r="M6" s="184">
        <f>+Energieverbräuche!L3</f>
        <v>2015</v>
      </c>
      <c r="N6" s="184">
        <f>+Energieverbräuche!M3</f>
        <v>2016</v>
      </c>
      <c r="O6" s="184">
        <f>+Energieverbräuche!N3</f>
        <v>2017</v>
      </c>
      <c r="P6" s="184">
        <f>+Energieverbräuche!O3</f>
        <v>2018</v>
      </c>
      <c r="Q6" s="184">
        <f>+Energieverbräuche!P3</f>
        <v>2019</v>
      </c>
      <c r="R6" s="184">
        <f>+Energieverbräuche!Q3</f>
        <v>2020</v>
      </c>
      <c r="S6" s="184">
        <f>+Energieverbräuche!R3</f>
        <v>2021</v>
      </c>
      <c r="T6" s="184">
        <f>+Energieverbräuche!S3</f>
        <v>2022</v>
      </c>
      <c r="U6" s="184">
        <f>+Energieverbräuche!T3</f>
        <v>2023</v>
      </c>
      <c r="V6" s="184">
        <f>+Energieverbräuche!U3</f>
        <v>2024</v>
      </c>
      <c r="W6" s="184">
        <f>+Energieverbräuche!V3</f>
        <v>2025</v>
      </c>
      <c r="X6" s="184">
        <f>+Energieverbräuche!W3</f>
        <v>2026</v>
      </c>
      <c r="Y6" s="184">
        <f>+Energieverbräuche!X3</f>
        <v>2027</v>
      </c>
      <c r="Z6" s="184">
        <f>+Energieverbräuche!Y3</f>
        <v>2028</v>
      </c>
      <c r="AA6" s="184">
        <f>+Energieverbräuche!Z3</f>
        <v>2029</v>
      </c>
      <c r="AB6" s="184">
        <f>+Energieverbräuche!AA3</f>
        <v>2030</v>
      </c>
      <c r="AC6" s="184">
        <f>+Energieverbräuche!AB3</f>
        <v>2031</v>
      </c>
      <c r="AD6" s="184">
        <f>+Energieverbräuche!AC3</f>
        <v>2032</v>
      </c>
      <c r="AE6" s="184">
        <f>+Energieverbräuche!AD3</f>
        <v>2033</v>
      </c>
      <c r="AF6" s="184">
        <f>+Energieverbräuche!AE3</f>
        <v>2034</v>
      </c>
      <c r="AG6" s="184">
        <f>+Energieverbräuche!AF3</f>
        <v>2035</v>
      </c>
      <c r="AH6" s="184">
        <f>+Energieverbräuche!AG3</f>
        <v>2036</v>
      </c>
      <c r="AI6" s="184">
        <f>+Energieverbräuche!AH3</f>
        <v>2037</v>
      </c>
      <c r="AJ6" s="184">
        <f>+Energieverbräuche!AI3</f>
        <v>2038</v>
      </c>
      <c r="AK6" s="184">
        <f>+Energieverbräuche!AJ3</f>
        <v>2039</v>
      </c>
      <c r="AL6" s="184">
        <f>+Energieverbräuche!AK3</f>
        <v>2040</v>
      </c>
      <c r="AM6" s="184">
        <f>+Energieverbräuche!AL3</f>
        <v>2041</v>
      </c>
      <c r="AN6" s="184">
        <f>+Energieverbräuche!AM3</f>
        <v>2042</v>
      </c>
      <c r="AO6" s="184">
        <f>+Energieverbräuche!AN3</f>
        <v>2043</v>
      </c>
      <c r="AP6" s="184">
        <f>+Energieverbräuche!AO3</f>
        <v>2044</v>
      </c>
      <c r="AQ6" s="184">
        <f>+Energieverbräuche!AP3</f>
        <v>2045</v>
      </c>
      <c r="AR6" s="184">
        <f>+Energieverbräuche!AQ3</f>
        <v>2046</v>
      </c>
      <c r="AS6" s="184">
        <f>+Energieverbräuche!AR3</f>
        <v>2047</v>
      </c>
      <c r="AT6" s="184">
        <f>+Energieverbräuche!AS3</f>
        <v>2048</v>
      </c>
      <c r="AU6" s="184">
        <f>+Energieverbräuche!AT3</f>
        <v>2049</v>
      </c>
      <c r="AV6" s="184">
        <f>+Energieverbräuche!AU3</f>
        <v>2050</v>
      </c>
    </row>
    <row r="7" spans="1:48" s="181" customFormat="1" ht="17.25" customHeight="1">
      <c r="A7" s="182"/>
      <c r="B7" s="182"/>
      <c r="C7" s="182"/>
      <c r="D7" s="185" t="s">
        <v>302</v>
      </c>
      <c r="E7" s="186">
        <f>E8</f>
        <v>529869.54799999995</v>
      </c>
      <c r="F7" s="186">
        <f>E7*(1-IF(F6&lt;2031,$G$4,$H$4))</f>
        <v>519008.50856192905</v>
      </c>
      <c r="G7" s="186">
        <f t="shared" ref="G7:AV7" si="0">F7*(1-IF(G6&lt;2031,$G$4,$H$4))</f>
        <v>508370.09406639467</v>
      </c>
      <c r="H7" s="186">
        <f t="shared" si="0"/>
        <v>497949.74124251259</v>
      </c>
      <c r="I7" s="186">
        <f t="shared" si="0"/>
        <v>487742.98035537417</v>
      </c>
      <c r="J7" s="186">
        <f t="shared" si="0"/>
        <v>477745.43328878569</v>
      </c>
      <c r="K7" s="186">
        <f t="shared" si="0"/>
        <v>467952.81166730734</v>
      </c>
      <c r="L7" s="186">
        <f t="shared" si="0"/>
        <v>458360.91501678538</v>
      </c>
      <c r="M7" s="186">
        <f t="shared" si="0"/>
        <v>448965.62896258931</v>
      </c>
      <c r="N7" s="186">
        <f t="shared" si="0"/>
        <v>439762.92346478067</v>
      </c>
      <c r="O7" s="186">
        <f t="shared" si="0"/>
        <v>430748.85108945647</v>
      </c>
      <c r="P7" s="186">
        <f t="shared" si="0"/>
        <v>421919.54531552602</v>
      </c>
      <c r="Q7" s="186">
        <f t="shared" si="0"/>
        <v>413271.21887619485</v>
      </c>
      <c r="R7" s="186">
        <f t="shared" si="0"/>
        <v>404800.16213444382</v>
      </c>
      <c r="S7" s="186">
        <f t="shared" si="0"/>
        <v>396502.74149180728</v>
      </c>
      <c r="T7" s="186">
        <f t="shared" si="0"/>
        <v>388375.39782976737</v>
      </c>
      <c r="U7" s="186">
        <f t="shared" si="0"/>
        <v>380414.64498309582</v>
      </c>
      <c r="V7" s="186">
        <f t="shared" si="0"/>
        <v>372617.06824448856</v>
      </c>
      <c r="W7" s="186">
        <f t="shared" si="0"/>
        <v>364979.32289985189</v>
      </c>
      <c r="X7" s="186">
        <f t="shared" si="0"/>
        <v>357498.13279361144</v>
      </c>
      <c r="Y7" s="186">
        <f t="shared" si="0"/>
        <v>350170.28892342903</v>
      </c>
      <c r="Z7" s="186">
        <f t="shared" si="0"/>
        <v>342992.64806372439</v>
      </c>
      <c r="AA7" s="186">
        <f t="shared" si="0"/>
        <v>335962.13141741115</v>
      </c>
      <c r="AB7" s="186">
        <f t="shared" si="0"/>
        <v>329075.72329526924</v>
      </c>
      <c r="AC7" s="186">
        <f t="shared" si="0"/>
        <v>322453.6738468738</v>
      </c>
      <c r="AD7" s="186">
        <f t="shared" si="0"/>
        <v>315964.88108012557</v>
      </c>
      <c r="AE7" s="186">
        <f t="shared" si="0"/>
        <v>309606.66344706243</v>
      </c>
      <c r="AF7" s="186">
        <f t="shared" si="0"/>
        <v>303376.39336098992</v>
      </c>
      <c r="AG7" s="186">
        <f t="shared" si="0"/>
        <v>297271.49611060915</v>
      </c>
      <c r="AH7" s="186">
        <f t="shared" si="0"/>
        <v>291289.44879599568</v>
      </c>
      <c r="AI7" s="186">
        <f t="shared" si="0"/>
        <v>285427.77928598999</v>
      </c>
      <c r="AJ7" s="186">
        <f t="shared" si="0"/>
        <v>279684.06519656873</v>
      </c>
      <c r="AK7" s="186">
        <f t="shared" si="0"/>
        <v>274055.93288977403</v>
      </c>
      <c r="AL7" s="186">
        <f t="shared" si="0"/>
        <v>268541.05649278784</v>
      </c>
      <c r="AM7" s="186">
        <f t="shared" si="0"/>
        <v>263137.15693674557</v>
      </c>
      <c r="AN7" s="186">
        <f t="shared" si="0"/>
        <v>257842.00101489158</v>
      </c>
      <c r="AO7" s="186">
        <f t="shared" si="0"/>
        <v>252653.40045968801</v>
      </c>
      <c r="AP7" s="186">
        <f t="shared" si="0"/>
        <v>247569.2110384948</v>
      </c>
      <c r="AQ7" s="186">
        <f t="shared" si="0"/>
        <v>242587.33166744752</v>
      </c>
      <c r="AR7" s="186">
        <f t="shared" si="0"/>
        <v>237705.70354316698</v>
      </c>
      <c r="AS7" s="186">
        <f t="shared" si="0"/>
        <v>232922.3092919414</v>
      </c>
      <c r="AT7" s="186">
        <f t="shared" si="0"/>
        <v>228235.17213602993</v>
      </c>
      <c r="AU7" s="186">
        <f t="shared" si="0"/>
        <v>223642.35507674256</v>
      </c>
      <c r="AV7" s="186">
        <f t="shared" si="0"/>
        <v>219141.96009395929</v>
      </c>
    </row>
    <row r="8" spans="1:48" s="181" customFormat="1" ht="17.25" customHeight="1">
      <c r="A8" s="182"/>
      <c r="B8" s="182"/>
      <c r="C8" s="182"/>
      <c r="D8" s="185" t="s">
        <v>303</v>
      </c>
      <c r="E8" s="187">
        <f>E15</f>
        <v>529869.54799999995</v>
      </c>
      <c r="F8" s="187">
        <f>F15</f>
        <v>472342.75400000002</v>
      </c>
      <c r="G8" s="187">
        <f t="shared" ref="G8:R8" si="1">G15</f>
        <v>436193.92700000003</v>
      </c>
      <c r="H8" s="187">
        <f t="shared" si="1"/>
        <v>587139.86499999999</v>
      </c>
      <c r="I8" s="187">
        <f t="shared" si="1"/>
        <v>519534.73</v>
      </c>
      <c r="J8" s="187">
        <f t="shared" si="1"/>
        <v>513867.26300000004</v>
      </c>
      <c r="K8" s="187">
        <f t="shared" si="1"/>
        <v>518020.685</v>
      </c>
      <c r="L8" s="187">
        <f t="shared" si="1"/>
        <v>493784.22600000002</v>
      </c>
      <c r="M8" s="187">
        <f t="shared" si="1"/>
        <v>515761.53200000001</v>
      </c>
      <c r="N8" s="187">
        <f t="shared" si="1"/>
        <v>491313.81</v>
      </c>
      <c r="O8" s="187">
        <f t="shared" si="1"/>
        <v>499535.89399999997</v>
      </c>
      <c r="P8" s="187">
        <f t="shared" si="1"/>
        <v>467779.46799999999</v>
      </c>
      <c r="Q8" s="187">
        <f t="shared" si="1"/>
        <v>492502.92000000004</v>
      </c>
      <c r="R8" s="187">
        <f t="shared" si="1"/>
        <v>471799.23699999996</v>
      </c>
      <c r="S8" s="187">
        <f t="shared" ref="S8:AC8" si="2">S15</f>
        <v>510044.886</v>
      </c>
      <c r="T8" s="187">
        <f t="shared" si="2"/>
        <v>0</v>
      </c>
      <c r="U8" s="187">
        <f t="shared" si="2"/>
        <v>0</v>
      </c>
      <c r="V8" s="187">
        <f t="shared" si="2"/>
        <v>0</v>
      </c>
      <c r="W8" s="187">
        <f t="shared" si="2"/>
        <v>0</v>
      </c>
      <c r="X8" s="187">
        <f t="shared" si="2"/>
        <v>0</v>
      </c>
      <c r="Y8" s="187">
        <f t="shared" si="2"/>
        <v>0</v>
      </c>
      <c r="Z8" s="187">
        <f t="shared" si="2"/>
        <v>0</v>
      </c>
      <c r="AA8" s="187">
        <f t="shared" si="2"/>
        <v>0</v>
      </c>
      <c r="AB8" s="187">
        <f t="shared" si="2"/>
        <v>0</v>
      </c>
      <c r="AC8" s="187">
        <f t="shared" si="2"/>
        <v>0</v>
      </c>
      <c r="AD8" s="187">
        <f t="shared" ref="AD8:AT8" si="3">AD15</f>
        <v>0</v>
      </c>
      <c r="AE8" s="187">
        <f t="shared" si="3"/>
        <v>0</v>
      </c>
      <c r="AF8" s="187">
        <f t="shared" si="3"/>
        <v>0</v>
      </c>
      <c r="AG8" s="187">
        <f t="shared" si="3"/>
        <v>0</v>
      </c>
      <c r="AH8" s="187">
        <f t="shared" si="3"/>
        <v>0</v>
      </c>
      <c r="AI8" s="187">
        <f t="shared" si="3"/>
        <v>0</v>
      </c>
      <c r="AJ8" s="187">
        <f t="shared" si="3"/>
        <v>0</v>
      </c>
      <c r="AK8" s="187">
        <f t="shared" si="3"/>
        <v>0</v>
      </c>
      <c r="AL8" s="187">
        <f t="shared" si="3"/>
        <v>0</v>
      </c>
      <c r="AM8" s="187">
        <f t="shared" si="3"/>
        <v>0</v>
      </c>
      <c r="AN8" s="187">
        <f t="shared" si="3"/>
        <v>0</v>
      </c>
      <c r="AO8" s="187">
        <f t="shared" si="3"/>
        <v>0</v>
      </c>
      <c r="AP8" s="187">
        <f t="shared" si="3"/>
        <v>0</v>
      </c>
      <c r="AQ8" s="187">
        <f t="shared" si="3"/>
        <v>0</v>
      </c>
      <c r="AR8" s="187">
        <f t="shared" si="3"/>
        <v>0</v>
      </c>
      <c r="AS8" s="187">
        <f t="shared" si="3"/>
        <v>0</v>
      </c>
      <c r="AT8" s="187">
        <f t="shared" si="3"/>
        <v>0</v>
      </c>
      <c r="AU8" s="187">
        <f t="shared" ref="AU8:AV8" si="4">AU15</f>
        <v>0</v>
      </c>
      <c r="AV8" s="187">
        <f t="shared" si="4"/>
        <v>0</v>
      </c>
    </row>
    <row r="9" spans="1:48" s="181" customFormat="1" ht="10.5" customHeight="1">
      <c r="A9" s="182"/>
      <c r="B9" s="182"/>
      <c r="C9" s="182"/>
      <c r="D9" s="168"/>
      <c r="E9" s="188"/>
      <c r="F9" s="188"/>
      <c r="G9" s="188"/>
      <c r="H9" s="188"/>
      <c r="I9" s="188"/>
      <c r="J9" s="188"/>
      <c r="K9" s="188"/>
      <c r="L9" s="188"/>
      <c r="M9" s="189"/>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row>
    <row r="10" spans="1:48" s="181" customFormat="1" ht="17.25" customHeight="1">
      <c r="A10" s="182"/>
      <c r="B10" s="182"/>
      <c r="C10" s="182"/>
      <c r="D10" s="399" t="s">
        <v>304</v>
      </c>
      <c r="E10" s="399"/>
      <c r="F10" s="186">
        <f>F7-E7</f>
        <v>-10861.039438070904</v>
      </c>
      <c r="G10" s="186">
        <f t="shared" ref="G10:R10" si="5">G7-F7</f>
        <v>-10638.41449553438</v>
      </c>
      <c r="H10" s="186">
        <f t="shared" si="5"/>
        <v>-10420.352823882073</v>
      </c>
      <c r="I10" s="186">
        <f t="shared" si="5"/>
        <v>-10206.760887138429</v>
      </c>
      <c r="J10" s="186">
        <f t="shared" si="5"/>
        <v>-9997.5470665884786</v>
      </c>
      <c r="K10" s="186">
        <f t="shared" si="5"/>
        <v>-9792.621621478349</v>
      </c>
      <c r="L10" s="186">
        <f t="shared" si="5"/>
        <v>-9591.8966505219578</v>
      </c>
      <c r="M10" s="186">
        <f t="shared" si="5"/>
        <v>-9395.286054196069</v>
      </c>
      <c r="N10" s="186">
        <f t="shared" si="5"/>
        <v>-9202.705497808638</v>
      </c>
      <c r="O10" s="186">
        <f t="shared" si="5"/>
        <v>-9014.0723753242055</v>
      </c>
      <c r="P10" s="186">
        <f t="shared" si="5"/>
        <v>-8829.3057739304495</v>
      </c>
      <c r="Q10" s="186">
        <f t="shared" si="5"/>
        <v>-8648.3264393311692</v>
      </c>
      <c r="R10" s="186">
        <f t="shared" si="5"/>
        <v>-8471.056741751032</v>
      </c>
      <c r="S10" s="186">
        <f t="shared" ref="S10:AV10" si="6">S7-R7</f>
        <v>-8297.4206426365417</v>
      </c>
      <c r="T10" s="186">
        <f t="shared" si="6"/>
        <v>-8127.3436620399007</v>
      </c>
      <c r="U10" s="186">
        <f t="shared" si="6"/>
        <v>-7960.7528466715594</v>
      </c>
      <c r="V10" s="186">
        <f t="shared" si="6"/>
        <v>-7797.5767386072548</v>
      </c>
      <c r="W10" s="186">
        <f t="shared" si="6"/>
        <v>-7637.7453446366708</v>
      </c>
      <c r="X10" s="186">
        <f t="shared" si="6"/>
        <v>-7481.1901062404504</v>
      </c>
      <c r="Y10" s="186">
        <f t="shared" si="6"/>
        <v>-7327.8438701824052</v>
      </c>
      <c r="Z10" s="186">
        <f t="shared" si="6"/>
        <v>-7177.6408597046393</v>
      </c>
      <c r="AA10" s="186">
        <f t="shared" si="6"/>
        <v>-7030.5166463132482</v>
      </c>
      <c r="AB10" s="186">
        <f t="shared" si="6"/>
        <v>-6886.4081221419037</v>
      </c>
      <c r="AC10" s="186">
        <f t="shared" si="6"/>
        <v>-6622.049448395439</v>
      </c>
      <c r="AD10" s="186">
        <f t="shared" si="6"/>
        <v>-6488.792766748229</v>
      </c>
      <c r="AE10" s="186">
        <f t="shared" si="6"/>
        <v>-6358.2176330631482</v>
      </c>
      <c r="AF10" s="186">
        <f t="shared" si="6"/>
        <v>-6230.2700860725017</v>
      </c>
      <c r="AG10" s="186">
        <f t="shared" si="6"/>
        <v>-6104.8972503807745</v>
      </c>
      <c r="AH10" s="186">
        <f t="shared" si="6"/>
        <v>-5982.0473146134755</v>
      </c>
      <c r="AI10" s="186">
        <f t="shared" si="6"/>
        <v>-5861.6695100056822</v>
      </c>
      <c r="AJ10" s="186">
        <f t="shared" si="6"/>
        <v>-5743.7140894212644</v>
      </c>
      <c r="AK10" s="186">
        <f t="shared" si="6"/>
        <v>-5628.1323067946942</v>
      </c>
      <c r="AL10" s="186">
        <f t="shared" si="6"/>
        <v>-5514.8763969861902</v>
      </c>
      <c r="AM10" s="186">
        <f t="shared" si="6"/>
        <v>-5403.8995560422773</v>
      </c>
      <c r="AN10" s="186">
        <f t="shared" si="6"/>
        <v>-5295.1559218539915</v>
      </c>
      <c r="AO10" s="186">
        <f t="shared" si="6"/>
        <v>-5188.600555203564</v>
      </c>
      <c r="AP10" s="186">
        <f t="shared" si="6"/>
        <v>-5084.1894211932085</v>
      </c>
      <c r="AQ10" s="186">
        <f t="shared" si="6"/>
        <v>-4981.8793710472819</v>
      </c>
      <c r="AR10" s="186">
        <f t="shared" si="6"/>
        <v>-4881.6281242805417</v>
      </c>
      <c r="AS10" s="186">
        <f t="shared" si="6"/>
        <v>-4783.3942512255744</v>
      </c>
      <c r="AT10" s="186">
        <f t="shared" si="6"/>
        <v>-4687.1371559114777</v>
      </c>
      <c r="AU10" s="186">
        <f t="shared" si="6"/>
        <v>-4592.8170592873648</v>
      </c>
      <c r="AV10" s="186">
        <f t="shared" si="6"/>
        <v>-4500.3949827832694</v>
      </c>
    </row>
    <row r="11" spans="1:48" s="181" customFormat="1" ht="17.25" customHeight="1">
      <c r="A11" s="182"/>
      <c r="B11" s="182"/>
      <c r="C11" s="182"/>
      <c r="D11" s="399" t="s">
        <v>305</v>
      </c>
      <c r="E11" s="399"/>
      <c r="F11" s="190">
        <f>IF(F8=0,"",F8-E8)</f>
        <v>-57526.793999999936</v>
      </c>
      <c r="G11" s="190">
        <f t="shared" ref="G11:R11" si="7">IF(G8=0,"",G8-F8)</f>
        <v>-36148.82699999999</v>
      </c>
      <c r="H11" s="190">
        <f t="shared" si="7"/>
        <v>150945.93799999997</v>
      </c>
      <c r="I11" s="190">
        <f t="shared" si="7"/>
        <v>-67605.135000000009</v>
      </c>
      <c r="J11" s="190">
        <f t="shared" si="7"/>
        <v>-5667.466999999946</v>
      </c>
      <c r="K11" s="190">
        <f t="shared" si="7"/>
        <v>4153.4219999999623</v>
      </c>
      <c r="L11" s="190">
        <f t="shared" si="7"/>
        <v>-24236.458999999973</v>
      </c>
      <c r="M11" s="190">
        <f t="shared" si="7"/>
        <v>21977.305999999982</v>
      </c>
      <c r="N11" s="190">
        <f t="shared" si="7"/>
        <v>-24447.722000000009</v>
      </c>
      <c r="O11" s="190">
        <f t="shared" si="7"/>
        <v>8222.0839999999735</v>
      </c>
      <c r="P11" s="190">
        <f t="shared" si="7"/>
        <v>-31756.425999999978</v>
      </c>
      <c r="Q11" s="190">
        <f t="shared" si="7"/>
        <v>24723.452000000048</v>
      </c>
      <c r="R11" s="190">
        <f t="shared" si="7"/>
        <v>-20703.683000000077</v>
      </c>
      <c r="S11" s="190">
        <f t="shared" ref="S11:AV11" si="8">IF(S8=0,"",S8-R8)</f>
        <v>38245.649000000034</v>
      </c>
      <c r="T11" s="190" t="str">
        <f t="shared" si="8"/>
        <v/>
      </c>
      <c r="U11" s="190" t="str">
        <f t="shared" si="8"/>
        <v/>
      </c>
      <c r="V11" s="190" t="str">
        <f t="shared" si="8"/>
        <v/>
      </c>
      <c r="W11" s="190" t="str">
        <f t="shared" si="8"/>
        <v/>
      </c>
      <c r="X11" s="190" t="str">
        <f t="shared" si="8"/>
        <v/>
      </c>
      <c r="Y11" s="190" t="str">
        <f t="shared" si="8"/>
        <v/>
      </c>
      <c r="Z11" s="190" t="str">
        <f t="shared" si="8"/>
        <v/>
      </c>
      <c r="AA11" s="190" t="str">
        <f t="shared" si="8"/>
        <v/>
      </c>
      <c r="AB11" s="190" t="str">
        <f t="shared" si="8"/>
        <v/>
      </c>
      <c r="AC11" s="190" t="str">
        <f t="shared" si="8"/>
        <v/>
      </c>
      <c r="AD11" s="190" t="str">
        <f t="shared" si="8"/>
        <v/>
      </c>
      <c r="AE11" s="190" t="str">
        <f t="shared" si="8"/>
        <v/>
      </c>
      <c r="AF11" s="190" t="str">
        <f t="shared" si="8"/>
        <v/>
      </c>
      <c r="AG11" s="190" t="str">
        <f t="shared" si="8"/>
        <v/>
      </c>
      <c r="AH11" s="190" t="str">
        <f t="shared" si="8"/>
        <v/>
      </c>
      <c r="AI11" s="190" t="str">
        <f t="shared" si="8"/>
        <v/>
      </c>
      <c r="AJ11" s="190" t="str">
        <f t="shared" si="8"/>
        <v/>
      </c>
      <c r="AK11" s="190" t="str">
        <f t="shared" si="8"/>
        <v/>
      </c>
      <c r="AL11" s="190" t="str">
        <f t="shared" si="8"/>
        <v/>
      </c>
      <c r="AM11" s="190" t="str">
        <f t="shared" si="8"/>
        <v/>
      </c>
      <c r="AN11" s="190" t="str">
        <f t="shared" si="8"/>
        <v/>
      </c>
      <c r="AO11" s="190" t="str">
        <f t="shared" si="8"/>
        <v/>
      </c>
      <c r="AP11" s="190" t="str">
        <f t="shared" si="8"/>
        <v/>
      </c>
      <c r="AQ11" s="190" t="str">
        <f t="shared" si="8"/>
        <v/>
      </c>
      <c r="AR11" s="190" t="str">
        <f t="shared" si="8"/>
        <v/>
      </c>
      <c r="AS11" s="190" t="str">
        <f t="shared" si="8"/>
        <v/>
      </c>
      <c r="AT11" s="190" t="str">
        <f t="shared" si="8"/>
        <v/>
      </c>
      <c r="AU11" s="190" t="str">
        <f t="shared" si="8"/>
        <v/>
      </c>
      <c r="AV11" s="190" t="str">
        <f t="shared" si="8"/>
        <v/>
      </c>
    </row>
    <row r="12" spans="1:48" s="181" customFormat="1" ht="17.25" customHeight="1">
      <c r="A12" s="182"/>
      <c r="B12" s="182"/>
      <c r="C12" s="182"/>
      <c r="D12" s="399" t="s">
        <v>306</v>
      </c>
      <c r="E12" s="399"/>
      <c r="F12" s="186">
        <f>F7-$E7</f>
        <v>-10861.039438070904</v>
      </c>
      <c r="G12" s="186">
        <f t="shared" ref="G12:R12" si="9">G7-$E7</f>
        <v>-21499.453933605284</v>
      </c>
      <c r="H12" s="186">
        <f t="shared" si="9"/>
        <v>-31919.806757487357</v>
      </c>
      <c r="I12" s="186">
        <f t="shared" si="9"/>
        <v>-42126.567644625786</v>
      </c>
      <c r="J12" s="186">
        <f t="shared" si="9"/>
        <v>-52124.114711214264</v>
      </c>
      <c r="K12" s="186">
        <f t="shared" si="9"/>
        <v>-61916.736332692613</v>
      </c>
      <c r="L12" s="186">
        <f t="shared" si="9"/>
        <v>-71508.632983214571</v>
      </c>
      <c r="M12" s="186">
        <f t="shared" si="9"/>
        <v>-80903.91903741064</v>
      </c>
      <c r="N12" s="186">
        <f t="shared" si="9"/>
        <v>-90106.624535219278</v>
      </c>
      <c r="O12" s="186">
        <f t="shared" si="9"/>
        <v>-99120.696910543484</v>
      </c>
      <c r="P12" s="186">
        <f t="shared" si="9"/>
        <v>-107950.00268447393</v>
      </c>
      <c r="Q12" s="186">
        <f t="shared" si="9"/>
        <v>-116598.3291238051</v>
      </c>
      <c r="R12" s="186">
        <f t="shared" si="9"/>
        <v>-125069.38586555613</v>
      </c>
      <c r="S12" s="186">
        <f t="shared" ref="S12:AC12" si="10">S7-$E7</f>
        <v>-133366.80650819268</v>
      </c>
      <c r="T12" s="186">
        <f t="shared" si="10"/>
        <v>-141494.15017023258</v>
      </c>
      <c r="U12" s="186">
        <f t="shared" si="10"/>
        <v>-149454.90301690414</v>
      </c>
      <c r="V12" s="186">
        <f t="shared" si="10"/>
        <v>-157252.47975551139</v>
      </c>
      <c r="W12" s="186">
        <f t="shared" si="10"/>
        <v>-164890.22510014806</v>
      </c>
      <c r="X12" s="186">
        <f t="shared" si="10"/>
        <v>-172371.41520638851</v>
      </c>
      <c r="Y12" s="186">
        <f t="shared" si="10"/>
        <v>-179699.25907657092</v>
      </c>
      <c r="Z12" s="186">
        <f t="shared" si="10"/>
        <v>-186876.89993627556</v>
      </c>
      <c r="AA12" s="186">
        <f t="shared" si="10"/>
        <v>-193907.4165825888</v>
      </c>
      <c r="AB12" s="186">
        <f t="shared" si="10"/>
        <v>-200793.82470473071</v>
      </c>
      <c r="AC12" s="186">
        <f t="shared" si="10"/>
        <v>-207415.87415312615</v>
      </c>
      <c r="AD12" s="186">
        <f t="shared" ref="AD12:AT12" si="11">AD7-$E7</f>
        <v>-213904.66691987438</v>
      </c>
      <c r="AE12" s="186">
        <f t="shared" si="11"/>
        <v>-220262.88455293752</v>
      </c>
      <c r="AF12" s="186">
        <f t="shared" si="11"/>
        <v>-226493.15463901003</v>
      </c>
      <c r="AG12" s="186">
        <f t="shared" si="11"/>
        <v>-232598.0518893908</v>
      </c>
      <c r="AH12" s="186">
        <f t="shared" si="11"/>
        <v>-238580.09920400428</v>
      </c>
      <c r="AI12" s="186">
        <f t="shared" si="11"/>
        <v>-244441.76871400996</v>
      </c>
      <c r="AJ12" s="186">
        <f t="shared" si="11"/>
        <v>-250185.48280343122</v>
      </c>
      <c r="AK12" s="186">
        <f t="shared" si="11"/>
        <v>-255813.61511022592</v>
      </c>
      <c r="AL12" s="186">
        <f t="shared" si="11"/>
        <v>-261328.49150721211</v>
      </c>
      <c r="AM12" s="186">
        <f t="shared" si="11"/>
        <v>-266732.39106325438</v>
      </c>
      <c r="AN12" s="186">
        <f t="shared" si="11"/>
        <v>-272027.54698510841</v>
      </c>
      <c r="AO12" s="186">
        <f t="shared" si="11"/>
        <v>-277216.14754031191</v>
      </c>
      <c r="AP12" s="186">
        <f t="shared" si="11"/>
        <v>-282300.33696150512</v>
      </c>
      <c r="AQ12" s="186">
        <f t="shared" si="11"/>
        <v>-287282.21633255243</v>
      </c>
      <c r="AR12" s="186">
        <f t="shared" si="11"/>
        <v>-292163.84445683297</v>
      </c>
      <c r="AS12" s="186">
        <f t="shared" si="11"/>
        <v>-296947.23870805855</v>
      </c>
      <c r="AT12" s="186">
        <f t="shared" si="11"/>
        <v>-301634.37586397002</v>
      </c>
      <c r="AU12" s="186">
        <f t="shared" ref="AU12:AV12" si="12">AU7-$E7</f>
        <v>-306227.19292325736</v>
      </c>
      <c r="AV12" s="186">
        <f t="shared" si="12"/>
        <v>-310727.58790604066</v>
      </c>
    </row>
    <row r="13" spans="1:48" s="181" customFormat="1" ht="17.25" customHeight="1">
      <c r="A13" s="182"/>
      <c r="B13" s="182"/>
      <c r="C13" s="182"/>
      <c r="D13" s="399" t="s">
        <v>307</v>
      </c>
      <c r="E13" s="399"/>
      <c r="F13" s="190">
        <f>IF(F8=0,"",F8-$E8)</f>
        <v>-57526.793999999936</v>
      </c>
      <c r="G13" s="190">
        <f t="shared" ref="G13:R13" si="13">IF(G8=0,"",G8-$E8)</f>
        <v>-93675.620999999926</v>
      </c>
      <c r="H13" s="190">
        <f t="shared" si="13"/>
        <v>57270.317000000039</v>
      </c>
      <c r="I13" s="190">
        <f t="shared" si="13"/>
        <v>-10334.81799999997</v>
      </c>
      <c r="J13" s="190">
        <f t="shared" si="13"/>
        <v>-16002.284999999916</v>
      </c>
      <c r="K13" s="190">
        <f t="shared" si="13"/>
        <v>-11848.862999999954</v>
      </c>
      <c r="L13" s="190">
        <f t="shared" si="13"/>
        <v>-36085.321999999927</v>
      </c>
      <c r="M13" s="190">
        <f t="shared" si="13"/>
        <v>-14108.015999999945</v>
      </c>
      <c r="N13" s="190">
        <f t="shared" si="13"/>
        <v>-38555.737999999954</v>
      </c>
      <c r="O13" s="190">
        <f t="shared" si="13"/>
        <v>-30333.65399999998</v>
      </c>
      <c r="P13" s="190">
        <f t="shared" si="13"/>
        <v>-62090.079999999958</v>
      </c>
      <c r="Q13" s="190">
        <f t="shared" si="13"/>
        <v>-37366.62799999991</v>
      </c>
      <c r="R13" s="190">
        <f t="shared" si="13"/>
        <v>-58070.310999999987</v>
      </c>
      <c r="S13" s="190">
        <f t="shared" ref="S13:AC13" si="14">IF(S8=0,"",S8-$E8)</f>
        <v>-19824.661999999953</v>
      </c>
      <c r="T13" s="190" t="str">
        <f t="shared" si="14"/>
        <v/>
      </c>
      <c r="U13" s="190" t="str">
        <f t="shared" si="14"/>
        <v/>
      </c>
      <c r="V13" s="190" t="str">
        <f t="shared" si="14"/>
        <v/>
      </c>
      <c r="W13" s="190" t="str">
        <f t="shared" si="14"/>
        <v/>
      </c>
      <c r="X13" s="190" t="str">
        <f t="shared" si="14"/>
        <v/>
      </c>
      <c r="Y13" s="190" t="str">
        <f t="shared" si="14"/>
        <v/>
      </c>
      <c r="Z13" s="190" t="str">
        <f t="shared" si="14"/>
        <v/>
      </c>
      <c r="AA13" s="190" t="str">
        <f t="shared" si="14"/>
        <v/>
      </c>
      <c r="AB13" s="190" t="str">
        <f t="shared" si="14"/>
        <v/>
      </c>
      <c r="AC13" s="190" t="str">
        <f t="shared" si="14"/>
        <v/>
      </c>
      <c r="AD13" s="190" t="str">
        <f t="shared" ref="AD13:AT13" si="15">IF(AD8=0,"",AD8-$E8)</f>
        <v/>
      </c>
      <c r="AE13" s="190" t="str">
        <f t="shared" si="15"/>
        <v/>
      </c>
      <c r="AF13" s="190" t="str">
        <f t="shared" si="15"/>
        <v/>
      </c>
      <c r="AG13" s="190" t="str">
        <f t="shared" si="15"/>
        <v/>
      </c>
      <c r="AH13" s="190" t="str">
        <f t="shared" si="15"/>
        <v/>
      </c>
      <c r="AI13" s="190" t="str">
        <f t="shared" si="15"/>
        <v/>
      </c>
      <c r="AJ13" s="190" t="str">
        <f t="shared" si="15"/>
        <v/>
      </c>
      <c r="AK13" s="190" t="str">
        <f t="shared" si="15"/>
        <v/>
      </c>
      <c r="AL13" s="190" t="str">
        <f t="shared" si="15"/>
        <v/>
      </c>
      <c r="AM13" s="190" t="str">
        <f t="shared" si="15"/>
        <v/>
      </c>
      <c r="AN13" s="190" t="str">
        <f t="shared" si="15"/>
        <v/>
      </c>
      <c r="AO13" s="190" t="str">
        <f t="shared" si="15"/>
        <v/>
      </c>
      <c r="AP13" s="190" t="str">
        <f t="shared" si="15"/>
        <v/>
      </c>
      <c r="AQ13" s="190" t="str">
        <f t="shared" si="15"/>
        <v/>
      </c>
      <c r="AR13" s="190" t="str">
        <f t="shared" si="15"/>
        <v/>
      </c>
      <c r="AS13" s="190" t="str">
        <f t="shared" si="15"/>
        <v/>
      </c>
      <c r="AT13" s="190" t="str">
        <f t="shared" si="15"/>
        <v/>
      </c>
      <c r="AU13" s="190" t="str">
        <f t="shared" ref="AU13:AV13" si="16">IF(AU8=0,"",AU8-$E8)</f>
        <v/>
      </c>
      <c r="AV13" s="190" t="str">
        <f t="shared" si="16"/>
        <v/>
      </c>
    </row>
    <row r="14" spans="1:48" s="182" customFormat="1" ht="17.25" customHeight="1">
      <c r="D14" s="179"/>
      <c r="E14" s="179"/>
      <c r="F14" s="188"/>
      <c r="G14" s="188"/>
      <c r="H14" s="188"/>
      <c r="I14" s="188"/>
      <c r="J14" s="188"/>
      <c r="K14" s="188"/>
      <c r="L14" s="188"/>
      <c r="M14" s="188"/>
      <c r="N14" s="188"/>
      <c r="O14" s="188"/>
      <c r="P14" s="188"/>
      <c r="Q14" s="188"/>
      <c r="R14" s="188"/>
      <c r="S14" s="191"/>
      <c r="T14" s="192"/>
    </row>
    <row r="15" spans="1:48" ht="15" customHeight="1">
      <c r="A15" s="166"/>
      <c r="B15" s="402" t="s">
        <v>308</v>
      </c>
      <c r="C15" s="403"/>
      <c r="D15" s="404"/>
      <c r="E15" s="193">
        <f>IF(SUM(E17:E26)=0,"",SUM(E17:E26))</f>
        <v>529869.54799999995</v>
      </c>
      <c r="F15" s="193">
        <f t="shared" ref="F15:AV15" si="17">SUM(F17:F26)</f>
        <v>472342.75400000002</v>
      </c>
      <c r="G15" s="193">
        <f t="shared" si="17"/>
        <v>436193.92700000003</v>
      </c>
      <c r="H15" s="193">
        <f t="shared" si="17"/>
        <v>587139.86499999999</v>
      </c>
      <c r="I15" s="193">
        <f t="shared" si="17"/>
        <v>519534.73</v>
      </c>
      <c r="J15" s="193">
        <f t="shared" si="17"/>
        <v>513867.26300000004</v>
      </c>
      <c r="K15" s="193">
        <f t="shared" si="17"/>
        <v>518020.685</v>
      </c>
      <c r="L15" s="193">
        <f t="shared" si="17"/>
        <v>493784.22600000002</v>
      </c>
      <c r="M15" s="193">
        <f t="shared" si="17"/>
        <v>515761.53200000001</v>
      </c>
      <c r="N15" s="193">
        <f t="shared" si="17"/>
        <v>491313.81</v>
      </c>
      <c r="O15" s="193">
        <f t="shared" si="17"/>
        <v>499535.89399999997</v>
      </c>
      <c r="P15" s="193">
        <f t="shared" si="17"/>
        <v>467779.46799999999</v>
      </c>
      <c r="Q15" s="193">
        <f t="shared" si="17"/>
        <v>492502.92000000004</v>
      </c>
      <c r="R15" s="193">
        <f t="shared" si="17"/>
        <v>471799.23699999996</v>
      </c>
      <c r="S15" s="193">
        <f t="shared" si="17"/>
        <v>510044.886</v>
      </c>
      <c r="T15" s="193">
        <f t="shared" si="17"/>
        <v>0</v>
      </c>
      <c r="U15" s="193">
        <f t="shared" si="17"/>
        <v>0</v>
      </c>
      <c r="V15" s="193">
        <f t="shared" si="17"/>
        <v>0</v>
      </c>
      <c r="W15" s="193">
        <f t="shared" si="17"/>
        <v>0</v>
      </c>
      <c r="X15" s="193">
        <f t="shared" si="17"/>
        <v>0</v>
      </c>
      <c r="Y15" s="193">
        <f t="shared" si="17"/>
        <v>0</v>
      </c>
      <c r="Z15" s="193">
        <f t="shared" si="17"/>
        <v>0</v>
      </c>
      <c r="AA15" s="193">
        <f t="shared" si="17"/>
        <v>0</v>
      </c>
      <c r="AB15" s="193">
        <f t="shared" si="17"/>
        <v>0</v>
      </c>
      <c r="AC15" s="193">
        <f t="shared" si="17"/>
        <v>0</v>
      </c>
      <c r="AD15" s="193">
        <f t="shared" si="17"/>
        <v>0</v>
      </c>
      <c r="AE15" s="193">
        <f t="shared" si="17"/>
        <v>0</v>
      </c>
      <c r="AF15" s="193">
        <f t="shared" si="17"/>
        <v>0</v>
      </c>
      <c r="AG15" s="193">
        <f t="shared" si="17"/>
        <v>0</v>
      </c>
      <c r="AH15" s="193">
        <f t="shared" si="17"/>
        <v>0</v>
      </c>
      <c r="AI15" s="193">
        <f t="shared" si="17"/>
        <v>0</v>
      </c>
      <c r="AJ15" s="193">
        <f t="shared" si="17"/>
        <v>0</v>
      </c>
      <c r="AK15" s="193">
        <f t="shared" si="17"/>
        <v>0</v>
      </c>
      <c r="AL15" s="193">
        <f t="shared" si="17"/>
        <v>0</v>
      </c>
      <c r="AM15" s="193">
        <f t="shared" si="17"/>
        <v>0</v>
      </c>
      <c r="AN15" s="193">
        <f t="shared" si="17"/>
        <v>0</v>
      </c>
      <c r="AO15" s="193">
        <f t="shared" si="17"/>
        <v>0</v>
      </c>
      <c r="AP15" s="193">
        <f t="shared" si="17"/>
        <v>0</v>
      </c>
      <c r="AQ15" s="193">
        <f t="shared" si="17"/>
        <v>0</v>
      </c>
      <c r="AR15" s="193">
        <f t="shared" si="17"/>
        <v>0</v>
      </c>
      <c r="AS15" s="193">
        <f t="shared" si="17"/>
        <v>0</v>
      </c>
      <c r="AT15" s="193">
        <f t="shared" si="17"/>
        <v>0</v>
      </c>
      <c r="AU15" s="193">
        <f t="shared" si="17"/>
        <v>0</v>
      </c>
      <c r="AV15" s="193">
        <f t="shared" si="17"/>
        <v>0</v>
      </c>
    </row>
    <row r="16" spans="1:48">
      <c r="A16" s="166"/>
      <c r="B16" s="400"/>
      <c r="C16" s="401"/>
      <c r="D16" s="194" t="s">
        <v>309</v>
      </c>
      <c r="E16" s="405"/>
      <c r="F16" s="406"/>
      <c r="G16" s="406"/>
      <c r="H16" s="406"/>
      <c r="I16" s="406"/>
      <c r="J16" s="406"/>
      <c r="K16" s="406"/>
      <c r="L16" s="406"/>
      <c r="M16" s="406"/>
      <c r="N16" s="406"/>
      <c r="O16" s="406"/>
      <c r="P16" s="406"/>
      <c r="Q16" s="406"/>
      <c r="R16" s="406"/>
      <c r="S16" s="406"/>
      <c r="T16" s="406"/>
      <c r="U16" s="406"/>
      <c r="V16" s="406"/>
      <c r="W16" s="406"/>
      <c r="X16" s="406"/>
      <c r="Y16" s="406"/>
      <c r="Z16" s="406"/>
      <c r="AA16" s="406"/>
      <c r="AB16" s="406"/>
      <c r="AC16" s="406"/>
      <c r="AD16" s="406"/>
      <c r="AE16" s="406"/>
      <c r="AF16" s="406"/>
      <c r="AG16" s="406"/>
      <c r="AH16" s="406"/>
      <c r="AI16" s="406"/>
      <c r="AJ16" s="406"/>
      <c r="AK16" s="406"/>
      <c r="AL16" s="406"/>
      <c r="AM16" s="406"/>
      <c r="AN16" s="406"/>
      <c r="AO16" s="406"/>
      <c r="AP16" s="406"/>
      <c r="AQ16" s="406"/>
      <c r="AR16" s="406"/>
      <c r="AS16" s="406"/>
      <c r="AT16" s="406"/>
      <c r="AU16" s="406"/>
      <c r="AV16" s="407"/>
    </row>
    <row r="17" spans="1:48">
      <c r="A17" s="166" t="str">
        <f t="shared" ref="A17:A26" si="18">IF(E17&gt;0,CONCATENATE(C17,", "),"")</f>
        <v xml:space="preserve">Strom, </v>
      </c>
      <c r="B17" s="195">
        <v>1</v>
      </c>
      <c r="C17" s="196" t="s">
        <v>18</v>
      </c>
      <c r="D17" s="197">
        <v>0.53300000000000003</v>
      </c>
      <c r="E17" s="198">
        <f>+Energieverbräuche!D8*E27</f>
        <v>130561.54800000001</v>
      </c>
      <c r="F17" s="198">
        <f>+Energieverbräuche!E8*F27</f>
        <v>106886.754</v>
      </c>
      <c r="G17" s="198">
        <f>+Energieverbräuche!F8*G27</f>
        <v>128249.92700000001</v>
      </c>
      <c r="H17" s="198">
        <f>+Energieverbräuche!G8*H27</f>
        <v>128135.86500000001</v>
      </c>
      <c r="I17" s="198">
        <f>+Energieverbräuche!H8*I27</f>
        <v>133148.73000000001</v>
      </c>
      <c r="J17" s="198">
        <f>+Energieverbräuche!I8*J27</f>
        <v>134215.26300000001</v>
      </c>
      <c r="K17" s="198">
        <f>+Energieverbräuche!J8*K27</f>
        <v>138550.685</v>
      </c>
      <c r="L17" s="198">
        <f>+Energieverbräuche!K8*L27</f>
        <v>137792.226</v>
      </c>
      <c r="M17" s="198">
        <f>+Energieverbräuche!L8*M27</f>
        <v>145937.53200000001</v>
      </c>
      <c r="N17" s="198">
        <f>+Energieverbräuche!M8*N27</f>
        <v>135685.81</v>
      </c>
      <c r="O17" s="198">
        <f>+Energieverbräuche!N8*O27</f>
        <v>169023.894</v>
      </c>
      <c r="P17" s="198">
        <f>+Energieverbräuche!O8*P27</f>
        <v>144547.46799999999</v>
      </c>
      <c r="Q17" s="198">
        <f>+Energieverbräuche!P8*Q27</f>
        <v>154164.92000000001</v>
      </c>
      <c r="R17" s="198">
        <f>+Energieverbräuche!Q8*R27</f>
        <v>140013.23699999999</v>
      </c>
      <c r="S17" s="198">
        <f>+Energieverbräuche!R8*S27</f>
        <v>150594.886</v>
      </c>
      <c r="T17" s="198">
        <f>+Energieverbräuche!S8*T27</f>
        <v>0</v>
      </c>
      <c r="U17" s="198">
        <f>+Energieverbräuche!T8*U27</f>
        <v>0</v>
      </c>
      <c r="V17" s="198">
        <f>+Energieverbräuche!U8*V27</f>
        <v>0</v>
      </c>
      <c r="W17" s="198">
        <f>+Energieverbräuche!V8*W27</f>
        <v>0</v>
      </c>
      <c r="X17" s="198">
        <f>+Energieverbräuche!W8*X27</f>
        <v>0</v>
      </c>
      <c r="Y17" s="198">
        <f>+Energieverbräuche!X8*Y27</f>
        <v>0</v>
      </c>
      <c r="Z17" s="198">
        <f>+Energieverbräuche!Y8*Z27</f>
        <v>0</v>
      </c>
      <c r="AA17" s="198">
        <f>+Energieverbräuche!Z8*AA27</f>
        <v>0</v>
      </c>
      <c r="AB17" s="198">
        <f>+Energieverbräuche!AA8*AB27</f>
        <v>0</v>
      </c>
      <c r="AC17" s="198">
        <f>+Energieverbräuche!AB8*AC27</f>
        <v>0</v>
      </c>
      <c r="AD17" s="198">
        <f>+Energieverbräuche!AC8*AD27</f>
        <v>0</v>
      </c>
      <c r="AE17" s="198">
        <f>+Energieverbräuche!AD8*AE27</f>
        <v>0</v>
      </c>
      <c r="AF17" s="198">
        <f>+Energieverbräuche!AE8*AF27</f>
        <v>0</v>
      </c>
      <c r="AG17" s="198">
        <f>+Energieverbräuche!AF8*AG27</f>
        <v>0</v>
      </c>
      <c r="AH17" s="198">
        <f>+Energieverbräuche!AG8*AH27</f>
        <v>0</v>
      </c>
      <c r="AI17" s="198">
        <f>+Energieverbräuche!AH8*AI27</f>
        <v>0</v>
      </c>
      <c r="AJ17" s="198">
        <f>+Energieverbräuche!AI8*AJ27</f>
        <v>0</v>
      </c>
      <c r="AK17" s="198">
        <f>+Energieverbräuche!AJ8*AK27</f>
        <v>0</v>
      </c>
      <c r="AL17" s="198">
        <f>+Energieverbräuche!AK8*AL27</f>
        <v>0</v>
      </c>
      <c r="AM17" s="198">
        <f>+Energieverbräuche!AL8*AM27</f>
        <v>0</v>
      </c>
      <c r="AN17" s="198">
        <f>+Energieverbräuche!AM8*AN27</f>
        <v>0</v>
      </c>
      <c r="AO17" s="198">
        <f>+Energieverbräuche!AN8*AO27</f>
        <v>0</v>
      </c>
      <c r="AP17" s="198">
        <f>+Energieverbräuche!AO8*AP27</f>
        <v>0</v>
      </c>
      <c r="AQ17" s="198">
        <f>+Energieverbräuche!AP8*AQ27</f>
        <v>0</v>
      </c>
      <c r="AR17" s="198">
        <f>+Energieverbräuche!AQ8*AR27</f>
        <v>0</v>
      </c>
      <c r="AS17" s="198">
        <f>+Energieverbräuche!AR8*AS27</f>
        <v>0</v>
      </c>
      <c r="AT17" s="198">
        <f>+Energieverbräuche!AS8*AT27</f>
        <v>0</v>
      </c>
      <c r="AU17" s="198">
        <f>+Energieverbräuche!AT8*AU27</f>
        <v>0</v>
      </c>
      <c r="AV17" s="198">
        <f>+Energieverbräuche!AU8*AV27</f>
        <v>0</v>
      </c>
    </row>
    <row r="18" spans="1:48">
      <c r="A18" s="166" t="str">
        <f t="shared" si="18"/>
        <v xml:space="preserve">Heizenergie, </v>
      </c>
      <c r="B18" s="199">
        <v>2</v>
      </c>
      <c r="C18" s="200" t="s">
        <v>310</v>
      </c>
      <c r="D18" s="201">
        <v>0.182</v>
      </c>
      <c r="E18" s="202">
        <f>+Energieverbräuche!D17*E28</f>
        <v>399308</v>
      </c>
      <c r="F18" s="202">
        <f>+Energieverbräuche!E17*F28</f>
        <v>365456</v>
      </c>
      <c r="G18" s="202">
        <f>+Energieverbräuche!F17*G28</f>
        <v>307944</v>
      </c>
      <c r="H18" s="202">
        <f>+Energieverbräuche!G17*H28</f>
        <v>459004</v>
      </c>
      <c r="I18" s="202">
        <f>+Energieverbräuche!H17*I28</f>
        <v>386386</v>
      </c>
      <c r="J18" s="202">
        <f>+Energieverbräuche!I17*J28</f>
        <v>379652</v>
      </c>
      <c r="K18" s="202">
        <f>+Energieverbräuche!J17*K28</f>
        <v>379470</v>
      </c>
      <c r="L18" s="202">
        <f>+Energieverbräuche!K17*L28</f>
        <v>355992</v>
      </c>
      <c r="M18" s="202">
        <f>+Energieverbräuche!L17*M28</f>
        <v>369824</v>
      </c>
      <c r="N18" s="202">
        <f>+Energieverbräuche!M17*N28</f>
        <v>355628</v>
      </c>
      <c r="O18" s="202">
        <f>+Energieverbräuche!N17*O28</f>
        <v>330512</v>
      </c>
      <c r="P18" s="202">
        <f>+Energieverbräuche!O17*P28</f>
        <v>323232</v>
      </c>
      <c r="Q18" s="202">
        <f>+Energieverbräuche!P17*Q28</f>
        <v>338338</v>
      </c>
      <c r="R18" s="202">
        <f>+Energieverbräuche!Q17*R28</f>
        <v>331786</v>
      </c>
      <c r="S18" s="202">
        <f>+Energieverbräuche!R17*S28</f>
        <v>359450</v>
      </c>
      <c r="T18" s="202">
        <f>+Energieverbräuche!S17*T28</f>
        <v>0</v>
      </c>
      <c r="U18" s="202">
        <f>+Energieverbräuche!T17*U28</f>
        <v>0</v>
      </c>
      <c r="V18" s="202">
        <f>+Energieverbräuche!U17*V28</f>
        <v>0</v>
      </c>
      <c r="W18" s="202">
        <f>+Energieverbräuche!V17*W28</f>
        <v>0</v>
      </c>
      <c r="X18" s="202">
        <f>+Energieverbräuche!W17*X28</f>
        <v>0</v>
      </c>
      <c r="Y18" s="202">
        <f>+Energieverbräuche!X17*Y28</f>
        <v>0</v>
      </c>
      <c r="Z18" s="202">
        <f>+Energieverbräuche!Y17*Z28</f>
        <v>0</v>
      </c>
      <c r="AA18" s="202">
        <f>+Energieverbräuche!Z17*AA28</f>
        <v>0</v>
      </c>
      <c r="AB18" s="202">
        <f>+Energieverbräuche!AA17*AB28</f>
        <v>0</v>
      </c>
      <c r="AC18" s="202">
        <f>+Energieverbräuche!AB17*AC28</f>
        <v>0</v>
      </c>
      <c r="AD18" s="202">
        <f>+Energieverbräuche!AC17*AD28</f>
        <v>0</v>
      </c>
      <c r="AE18" s="202">
        <f>+Energieverbräuche!AD17*AE28</f>
        <v>0</v>
      </c>
      <c r="AF18" s="202">
        <f>+Energieverbräuche!AE17*AF28</f>
        <v>0</v>
      </c>
      <c r="AG18" s="202">
        <f>+Energieverbräuche!AF17*AG28</f>
        <v>0</v>
      </c>
      <c r="AH18" s="202">
        <f>+Energieverbräuche!AG17*AH28</f>
        <v>0</v>
      </c>
      <c r="AI18" s="202">
        <f>+Energieverbräuche!AH17*AI28</f>
        <v>0</v>
      </c>
      <c r="AJ18" s="202">
        <f>+Energieverbräuche!AI17*AJ28</f>
        <v>0</v>
      </c>
      <c r="AK18" s="202">
        <f>+Energieverbräuche!AJ17*AK28</f>
        <v>0</v>
      </c>
      <c r="AL18" s="202">
        <f>+Energieverbräuche!AK17*AL28</f>
        <v>0</v>
      </c>
      <c r="AM18" s="202">
        <f>+Energieverbräuche!AL17*AM28</f>
        <v>0</v>
      </c>
      <c r="AN18" s="202">
        <f>+Energieverbräuche!AM17*AN28</f>
        <v>0</v>
      </c>
      <c r="AO18" s="202">
        <f>+Energieverbräuche!AN17*AO28</f>
        <v>0</v>
      </c>
      <c r="AP18" s="202">
        <f>+Energieverbräuche!AO17*AP28</f>
        <v>0</v>
      </c>
      <c r="AQ18" s="202">
        <f>+Energieverbräuche!AP17*AQ28</f>
        <v>0</v>
      </c>
      <c r="AR18" s="202">
        <f>+Energieverbräuche!AQ17*AR28</f>
        <v>0</v>
      </c>
      <c r="AS18" s="202">
        <f>+Energieverbräuche!AR17*AS28</f>
        <v>0</v>
      </c>
      <c r="AT18" s="202">
        <f>+Energieverbräuche!AS17*AT28</f>
        <v>0</v>
      </c>
      <c r="AU18" s="202">
        <f>+Energieverbräuche!AT17*AU28</f>
        <v>0</v>
      </c>
      <c r="AV18" s="202">
        <f>+Energieverbräuche!AU17*AV28</f>
        <v>0</v>
      </c>
    </row>
    <row r="19" spans="1:48">
      <c r="A19" s="166" t="str">
        <f t="shared" si="18"/>
        <v/>
      </c>
      <c r="B19" s="203">
        <v>3</v>
      </c>
      <c r="C19" s="204" t="s">
        <v>311</v>
      </c>
      <c r="D19" s="205">
        <f t="shared" ref="D19:D20" si="19">D17</f>
        <v>0.53300000000000003</v>
      </c>
      <c r="E19" s="206">
        <f>(+Energieverbräuche!D22*$D$19)*(-1)</f>
        <v>0</v>
      </c>
      <c r="F19" s="206">
        <f>(+Energieverbräuche!E22*$D$19)*(-1)</f>
        <v>0</v>
      </c>
      <c r="G19" s="206">
        <f>(+Energieverbräuche!F22*$D$19)*(-1)</f>
        <v>0</v>
      </c>
      <c r="H19" s="206">
        <f>(+Energieverbräuche!G22*$D$19)*(-1)</f>
        <v>0</v>
      </c>
      <c r="I19" s="206">
        <f>(+Energieverbräuche!H22*$D$19)*(-1)</f>
        <v>0</v>
      </c>
      <c r="J19" s="206">
        <f>(+Energieverbräuche!I22*$D$19)*(-1)</f>
        <v>0</v>
      </c>
      <c r="K19" s="206">
        <f>(+Energieverbräuche!J22*$D$19)*(-1)</f>
        <v>0</v>
      </c>
      <c r="L19" s="206">
        <f>(+Energieverbräuche!K22*$D$19)*(-1)</f>
        <v>0</v>
      </c>
      <c r="M19" s="206">
        <f>(+Energieverbräuche!L22*$D$19)*(-1)</f>
        <v>0</v>
      </c>
      <c r="N19" s="206">
        <f>(+Energieverbräuche!M22*$D$19)*(-1)</f>
        <v>0</v>
      </c>
      <c r="O19" s="206">
        <f>(+Energieverbräuche!N22*$D$19)*(-1)</f>
        <v>0</v>
      </c>
      <c r="P19" s="206">
        <f>(+Energieverbräuche!O22*$D$19)*(-1)</f>
        <v>0</v>
      </c>
      <c r="Q19" s="206">
        <f>(+Energieverbräuche!P22*$D$19)*(-1)</f>
        <v>0</v>
      </c>
      <c r="R19" s="206">
        <f>(+Energieverbräuche!Q22*$D$19)*(-1)</f>
        <v>0</v>
      </c>
      <c r="S19" s="206">
        <f>(+Energieverbräuche!R22*$D$19)*(-1)</f>
        <v>0</v>
      </c>
      <c r="T19" s="206">
        <f>(+Energieverbräuche!S22*$D$19)*(-1)</f>
        <v>0</v>
      </c>
      <c r="U19" s="206">
        <f>(+Energieverbräuche!T22*$D$19)*(-1)</f>
        <v>0</v>
      </c>
      <c r="V19" s="206">
        <f>(+Energieverbräuche!U22*$D$19)*(-1)</f>
        <v>0</v>
      </c>
      <c r="W19" s="206">
        <f>(+Energieverbräuche!V22*$D$19)*(-1)</f>
        <v>0</v>
      </c>
      <c r="X19" s="206">
        <f>(+Energieverbräuche!W22*$D$19)*(-1)</f>
        <v>0</v>
      </c>
      <c r="Y19" s="206">
        <f>(+Energieverbräuche!X22*$D$19)*(-1)</f>
        <v>0</v>
      </c>
      <c r="Z19" s="206">
        <f>(+Energieverbräuche!Y22*$D$19)*(-1)</f>
        <v>0</v>
      </c>
      <c r="AA19" s="206">
        <f>(+Energieverbräuche!Z22*$D$19)*(-1)</f>
        <v>0</v>
      </c>
      <c r="AB19" s="206">
        <f>(+Energieverbräuche!AA22*$D$19)*(-1)</f>
        <v>0</v>
      </c>
      <c r="AC19" s="206">
        <f>(+Energieverbräuche!AB22*$D$19)*(-1)</f>
        <v>0</v>
      </c>
      <c r="AD19" s="206">
        <f>(+Energieverbräuche!AC22*$D$19)*(-1)</f>
        <v>0</v>
      </c>
      <c r="AE19" s="206">
        <f>(+Energieverbräuche!AD22*$D$19)*(-1)</f>
        <v>0</v>
      </c>
      <c r="AF19" s="206">
        <f>(+Energieverbräuche!AE22*$D$19)*(-1)</f>
        <v>0</v>
      </c>
      <c r="AG19" s="206">
        <f>(+Energieverbräuche!AF22*$D$19)*(-1)</f>
        <v>0</v>
      </c>
      <c r="AH19" s="206">
        <f>(+Energieverbräuche!AG22*$D$19)*(-1)</f>
        <v>0</v>
      </c>
      <c r="AI19" s="206">
        <f>(+Energieverbräuche!AH22*$D$19)*(-1)</f>
        <v>0</v>
      </c>
      <c r="AJ19" s="206">
        <f>(+Energieverbräuche!AI22*$D$19)*(-1)</f>
        <v>0</v>
      </c>
      <c r="AK19" s="206">
        <f>(+Energieverbräuche!AJ22*$D$19)*(-1)</f>
        <v>0</v>
      </c>
      <c r="AL19" s="206">
        <f>(+Energieverbräuche!AK22*$D$19)*(-1)</f>
        <v>0</v>
      </c>
      <c r="AM19" s="206">
        <f>(+Energieverbräuche!AL22*$D$19)*(-1)</f>
        <v>0</v>
      </c>
      <c r="AN19" s="206">
        <f>(+Energieverbräuche!AM22*$D$19)*(-1)</f>
        <v>0</v>
      </c>
      <c r="AO19" s="206">
        <f>(+Energieverbräuche!AN22*$D$19)*(-1)</f>
        <v>0</v>
      </c>
      <c r="AP19" s="206">
        <f>(+Energieverbräuche!AO22*$D$19)*(-1)</f>
        <v>0</v>
      </c>
      <c r="AQ19" s="206">
        <f>(+Energieverbräuche!AP22*$D$19)*(-1)</f>
        <v>0</v>
      </c>
      <c r="AR19" s="206">
        <f>(+Energieverbräuche!AQ22*$D$19)*(-1)</f>
        <v>0</v>
      </c>
      <c r="AS19" s="206">
        <f>(+Energieverbräuche!AR22*$D$19)*(-1)</f>
        <v>0</v>
      </c>
      <c r="AT19" s="206">
        <f>(+Energieverbräuche!AS22*$D$19)*(-1)</f>
        <v>0</v>
      </c>
      <c r="AU19" s="206">
        <f>(+Energieverbräuche!AT22*$D$19)*(-1)</f>
        <v>0</v>
      </c>
      <c r="AV19" s="206">
        <f>(+Energieverbräuche!AU22*$D$19)*(-1)</f>
        <v>0</v>
      </c>
    </row>
    <row r="20" spans="1:48">
      <c r="A20" s="166" t="str">
        <f t="shared" si="18"/>
        <v/>
      </c>
      <c r="B20" s="207">
        <v>4</v>
      </c>
      <c r="C20" s="208" t="s">
        <v>312</v>
      </c>
      <c r="D20" s="296">
        <f t="shared" si="19"/>
        <v>0.182</v>
      </c>
      <c r="E20" s="297"/>
      <c r="F20" s="297"/>
      <c r="G20" s="297"/>
      <c r="H20" s="297"/>
      <c r="I20" s="297"/>
      <c r="J20" s="297"/>
      <c r="K20" s="297"/>
      <c r="L20" s="297"/>
      <c r="M20" s="297"/>
      <c r="N20" s="297"/>
      <c r="O20" s="297"/>
      <c r="P20" s="297"/>
      <c r="Q20" s="297"/>
      <c r="R20" s="297"/>
      <c r="S20" s="297"/>
      <c r="T20" s="297"/>
      <c r="U20" s="297"/>
      <c r="V20" s="297"/>
      <c r="W20" s="297"/>
      <c r="X20" s="297"/>
      <c r="Y20" s="297"/>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297"/>
      <c r="AV20" s="297"/>
    </row>
    <row r="21" spans="1:48">
      <c r="A21" s="166" t="str">
        <f t="shared" si="18"/>
        <v/>
      </c>
      <c r="B21" s="207">
        <v>5</v>
      </c>
      <c r="C21" s="208" t="s">
        <v>25</v>
      </c>
      <c r="D21" s="298"/>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297"/>
      <c r="AL21" s="297"/>
      <c r="AM21" s="297"/>
      <c r="AN21" s="297"/>
      <c r="AO21" s="297"/>
      <c r="AP21" s="297"/>
      <c r="AQ21" s="297"/>
      <c r="AR21" s="297"/>
      <c r="AS21" s="297"/>
      <c r="AT21" s="297"/>
      <c r="AU21" s="297"/>
      <c r="AV21" s="297"/>
    </row>
    <row r="22" spans="1:48">
      <c r="A22" s="166" t="str">
        <f t="shared" si="18"/>
        <v/>
      </c>
      <c r="B22" s="207">
        <v>6</v>
      </c>
      <c r="C22" s="208" t="s">
        <v>20</v>
      </c>
      <c r="D22" s="299">
        <v>90</v>
      </c>
      <c r="E22" s="297">
        <f>$D$22*Energieverbräuche!D27</f>
        <v>0</v>
      </c>
      <c r="F22" s="297">
        <f>$D$22*Energieverbräuche!E27</f>
        <v>0</v>
      </c>
      <c r="G22" s="297">
        <f>$D$22*Energieverbräuche!F27</f>
        <v>0</v>
      </c>
      <c r="H22" s="297">
        <f>$D$22*Energieverbräuche!G27</f>
        <v>0</v>
      </c>
      <c r="I22" s="297">
        <f>$D$22*Energieverbräuche!H27</f>
        <v>0</v>
      </c>
      <c r="J22" s="297">
        <f>$D$22*Energieverbräuche!I27</f>
        <v>0</v>
      </c>
      <c r="K22" s="297">
        <f>$D$22*Energieverbräuche!J27</f>
        <v>0</v>
      </c>
      <c r="L22" s="297">
        <f>$D$22*Energieverbräuche!K27</f>
        <v>0</v>
      </c>
      <c r="M22" s="297">
        <f>$D$22*Energieverbräuche!L27</f>
        <v>0</v>
      </c>
      <c r="N22" s="297">
        <f>$D$22*Energieverbräuche!M27</f>
        <v>0</v>
      </c>
      <c r="O22" s="297">
        <f>$D$22*Energieverbräuche!N27</f>
        <v>0</v>
      </c>
      <c r="P22" s="297">
        <f>$D$22*Energieverbräuche!O27</f>
        <v>0</v>
      </c>
      <c r="Q22" s="297">
        <f>$D$22*Energieverbräuche!P27</f>
        <v>0</v>
      </c>
      <c r="R22" s="297">
        <f>$D$22*Energieverbräuche!Q27</f>
        <v>0</v>
      </c>
      <c r="S22" s="297">
        <f>$D$22*Energieverbräuche!R27</f>
        <v>0</v>
      </c>
      <c r="T22" s="297">
        <f>$D$22*Energieverbräuche!S27</f>
        <v>0</v>
      </c>
      <c r="U22" s="297">
        <f>$D$22*Energieverbräuche!T27</f>
        <v>0</v>
      </c>
      <c r="V22" s="297">
        <f>$D$22*Energieverbräuche!U27</f>
        <v>0</v>
      </c>
      <c r="W22" s="297">
        <f>$D$22*Energieverbräuche!V27</f>
        <v>0</v>
      </c>
      <c r="X22" s="297">
        <f>$D$22*Energieverbräuche!W27</f>
        <v>0</v>
      </c>
      <c r="Y22" s="297">
        <f>$D$22*Energieverbräuche!X27</f>
        <v>0</v>
      </c>
      <c r="Z22" s="297">
        <f>$D$22*Energieverbräuche!Y27</f>
        <v>0</v>
      </c>
      <c r="AA22" s="297">
        <f>$D$22*Energieverbräuche!Z27</f>
        <v>0</v>
      </c>
      <c r="AB22" s="297">
        <f>$D$22*Energieverbräuche!AA27</f>
        <v>0</v>
      </c>
      <c r="AC22" s="297">
        <f>$D$22*Energieverbräuche!AB27</f>
        <v>0</v>
      </c>
      <c r="AD22" s="297">
        <f>$D$22*Energieverbräuche!AC27</f>
        <v>0</v>
      </c>
      <c r="AE22" s="297">
        <f>$D$22*Energieverbräuche!AD27</f>
        <v>0</v>
      </c>
      <c r="AF22" s="297">
        <f>$D$22*Energieverbräuche!AE27</f>
        <v>0</v>
      </c>
      <c r="AG22" s="297">
        <f>$D$22*Energieverbräuche!AF27</f>
        <v>0</v>
      </c>
      <c r="AH22" s="297">
        <f>$D$22*Energieverbräuche!AG27</f>
        <v>0</v>
      </c>
      <c r="AI22" s="297">
        <f>$D$22*Energieverbräuche!AH27</f>
        <v>0</v>
      </c>
      <c r="AJ22" s="297">
        <f>$D$22*Energieverbräuche!AI27</f>
        <v>0</v>
      </c>
      <c r="AK22" s="297">
        <f>$D$22*Energieverbräuche!AJ27</f>
        <v>0</v>
      </c>
      <c r="AL22" s="297">
        <f>$D$22*Energieverbräuche!AK27</f>
        <v>0</v>
      </c>
      <c r="AM22" s="297">
        <f>$D$22*Energieverbräuche!AL27</f>
        <v>0</v>
      </c>
      <c r="AN22" s="297">
        <f>$D$22*Energieverbräuche!AM27</f>
        <v>0</v>
      </c>
      <c r="AO22" s="297">
        <f>$D$22*Energieverbräuche!AN27</f>
        <v>0</v>
      </c>
      <c r="AP22" s="297">
        <f>$D$22*Energieverbräuche!AO27</f>
        <v>0</v>
      </c>
      <c r="AQ22" s="297">
        <f>$D$22*Energieverbräuche!AP27</f>
        <v>0</v>
      </c>
      <c r="AR22" s="297">
        <f>$D$22*Energieverbräuche!AQ27</f>
        <v>0</v>
      </c>
      <c r="AS22" s="297">
        <f>$D$22*Energieverbräuche!AR27</f>
        <v>0</v>
      </c>
      <c r="AT22" s="297">
        <f>$D$22*Energieverbräuche!AS27</f>
        <v>0</v>
      </c>
      <c r="AU22" s="297">
        <f>$D$22*Energieverbräuche!AT27</f>
        <v>0</v>
      </c>
      <c r="AV22" s="297">
        <f>$D$22*Energieverbräuche!AU27</f>
        <v>0</v>
      </c>
    </row>
    <row r="23" spans="1:48">
      <c r="A23" s="166" t="str">
        <f t="shared" si="18"/>
        <v/>
      </c>
      <c r="B23" s="207">
        <v>7</v>
      </c>
      <c r="C23" s="208" t="s">
        <v>313</v>
      </c>
      <c r="D23" s="297" t="s">
        <v>314</v>
      </c>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297"/>
      <c r="AQ23" s="297"/>
      <c r="AR23" s="297"/>
      <c r="AS23" s="297"/>
      <c r="AT23" s="297"/>
      <c r="AU23" s="297"/>
      <c r="AV23" s="297"/>
    </row>
    <row r="24" spans="1:48">
      <c r="A24" s="166" t="str">
        <f t="shared" si="18"/>
        <v/>
      </c>
      <c r="B24" s="207">
        <v>8</v>
      </c>
      <c r="C24" s="208" t="s">
        <v>23</v>
      </c>
      <c r="D24" s="297" t="s">
        <v>315</v>
      </c>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297"/>
      <c r="AQ24" s="297"/>
      <c r="AR24" s="297"/>
      <c r="AS24" s="297"/>
      <c r="AT24" s="297"/>
      <c r="AU24" s="297"/>
      <c r="AV24" s="297"/>
    </row>
    <row r="25" spans="1:48">
      <c r="A25" s="166" t="str">
        <f t="shared" si="18"/>
        <v/>
      </c>
      <c r="B25" s="207">
        <v>9</v>
      </c>
      <c r="C25" s="208"/>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7"/>
      <c r="AQ25" s="297"/>
      <c r="AR25" s="297"/>
      <c r="AS25" s="297"/>
      <c r="AT25" s="297"/>
      <c r="AU25" s="297"/>
      <c r="AV25" s="297"/>
    </row>
    <row r="26" spans="1:48">
      <c r="A26" s="166" t="str">
        <f t="shared" si="18"/>
        <v/>
      </c>
      <c r="B26" s="207">
        <v>10</v>
      </c>
      <c r="C26" s="209"/>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00"/>
      <c r="AQ26" s="300"/>
      <c r="AR26" s="300"/>
      <c r="AS26" s="300"/>
      <c r="AT26" s="300"/>
      <c r="AU26" s="300"/>
      <c r="AV26" s="300"/>
    </row>
    <row r="27" spans="1:48">
      <c r="A27" s="166" t="str">
        <f>CONCATENATE("CO2-Emissionen für ", A17,A18,A19,A20,A21,A22,A23,A24,A25,A26)</f>
        <v xml:space="preserve">CO2-Emissionen für Strom, Heizenergie, </v>
      </c>
      <c r="B27" s="210"/>
      <c r="C27" s="211" t="s">
        <v>316</v>
      </c>
      <c r="D27" s="212"/>
      <c r="E27" s="213">
        <f t="shared" ref="E27:E28" si="20">D17</f>
        <v>0.53300000000000003</v>
      </c>
      <c r="F27" s="213">
        <f t="shared" ref="F27:F28" si="21">E27</f>
        <v>0.53300000000000003</v>
      </c>
      <c r="G27" s="213">
        <f t="shared" ref="G27:AV28" si="22">F27</f>
        <v>0.53300000000000003</v>
      </c>
      <c r="H27" s="213">
        <f t="shared" si="22"/>
        <v>0.53300000000000003</v>
      </c>
      <c r="I27" s="213">
        <f t="shared" si="22"/>
        <v>0.53300000000000003</v>
      </c>
      <c r="J27" s="213">
        <f t="shared" si="22"/>
        <v>0.53300000000000003</v>
      </c>
      <c r="K27" s="213">
        <f t="shared" si="22"/>
        <v>0.53300000000000003</v>
      </c>
      <c r="L27" s="213">
        <f t="shared" si="22"/>
        <v>0.53300000000000003</v>
      </c>
      <c r="M27" s="213">
        <f t="shared" si="22"/>
        <v>0.53300000000000003</v>
      </c>
      <c r="N27" s="213">
        <f t="shared" si="22"/>
        <v>0.53300000000000003</v>
      </c>
      <c r="O27" s="213">
        <f t="shared" si="22"/>
        <v>0.53300000000000003</v>
      </c>
      <c r="P27" s="213">
        <f t="shared" si="22"/>
        <v>0.53300000000000003</v>
      </c>
      <c r="Q27" s="213">
        <f t="shared" si="22"/>
        <v>0.53300000000000003</v>
      </c>
      <c r="R27" s="213">
        <f t="shared" si="22"/>
        <v>0.53300000000000003</v>
      </c>
      <c r="S27" s="213">
        <f t="shared" si="22"/>
        <v>0.53300000000000003</v>
      </c>
      <c r="T27" s="213">
        <f t="shared" si="22"/>
        <v>0.53300000000000003</v>
      </c>
      <c r="U27" s="213">
        <f t="shared" si="22"/>
        <v>0.53300000000000003</v>
      </c>
      <c r="V27" s="213">
        <f t="shared" si="22"/>
        <v>0.53300000000000003</v>
      </c>
      <c r="W27" s="213">
        <f t="shared" si="22"/>
        <v>0.53300000000000003</v>
      </c>
      <c r="X27" s="213">
        <f t="shared" si="22"/>
        <v>0.53300000000000003</v>
      </c>
      <c r="Y27" s="213">
        <f t="shared" si="22"/>
        <v>0.53300000000000003</v>
      </c>
      <c r="Z27" s="213">
        <f t="shared" si="22"/>
        <v>0.53300000000000003</v>
      </c>
      <c r="AA27" s="213">
        <f t="shared" si="22"/>
        <v>0.53300000000000003</v>
      </c>
      <c r="AB27" s="213">
        <f t="shared" si="22"/>
        <v>0.53300000000000003</v>
      </c>
      <c r="AC27" s="213">
        <f t="shared" si="22"/>
        <v>0.53300000000000003</v>
      </c>
      <c r="AD27" s="213">
        <f t="shared" si="22"/>
        <v>0.53300000000000003</v>
      </c>
      <c r="AE27" s="213">
        <f t="shared" si="22"/>
        <v>0.53300000000000003</v>
      </c>
      <c r="AF27" s="213">
        <f t="shared" si="22"/>
        <v>0.53300000000000003</v>
      </c>
      <c r="AG27" s="213">
        <f t="shared" si="22"/>
        <v>0.53300000000000003</v>
      </c>
      <c r="AH27" s="213">
        <f t="shared" si="22"/>
        <v>0.53300000000000003</v>
      </c>
      <c r="AI27" s="213">
        <f t="shared" si="22"/>
        <v>0.53300000000000003</v>
      </c>
      <c r="AJ27" s="213">
        <f t="shared" si="22"/>
        <v>0.53300000000000003</v>
      </c>
      <c r="AK27" s="213">
        <f t="shared" si="22"/>
        <v>0.53300000000000003</v>
      </c>
      <c r="AL27" s="213">
        <f t="shared" si="22"/>
        <v>0.53300000000000003</v>
      </c>
      <c r="AM27" s="213">
        <f t="shared" si="22"/>
        <v>0.53300000000000003</v>
      </c>
      <c r="AN27" s="213">
        <f t="shared" si="22"/>
        <v>0.53300000000000003</v>
      </c>
      <c r="AO27" s="213">
        <f t="shared" si="22"/>
        <v>0.53300000000000003</v>
      </c>
      <c r="AP27" s="213">
        <f t="shared" si="22"/>
        <v>0.53300000000000003</v>
      </c>
      <c r="AQ27" s="213">
        <f t="shared" si="22"/>
        <v>0.53300000000000003</v>
      </c>
      <c r="AR27" s="213">
        <f t="shared" si="22"/>
        <v>0.53300000000000003</v>
      </c>
      <c r="AS27" s="213">
        <f t="shared" si="22"/>
        <v>0.53300000000000003</v>
      </c>
      <c r="AT27" s="213">
        <f t="shared" si="22"/>
        <v>0.53300000000000003</v>
      </c>
      <c r="AU27" s="213">
        <f t="shared" si="22"/>
        <v>0.53300000000000003</v>
      </c>
      <c r="AV27" s="213">
        <f t="shared" si="22"/>
        <v>0.53300000000000003</v>
      </c>
    </row>
    <row r="28" spans="1:48">
      <c r="A28" s="166"/>
      <c r="B28" s="210"/>
      <c r="C28" s="214" t="s">
        <v>317</v>
      </c>
      <c r="D28" s="215"/>
      <c r="E28" s="216">
        <f t="shared" si="20"/>
        <v>0.182</v>
      </c>
      <c r="F28" s="216">
        <f t="shared" si="21"/>
        <v>0.182</v>
      </c>
      <c r="G28" s="216">
        <f t="shared" si="22"/>
        <v>0.182</v>
      </c>
      <c r="H28" s="216">
        <f t="shared" si="22"/>
        <v>0.182</v>
      </c>
      <c r="I28" s="216">
        <f t="shared" si="22"/>
        <v>0.182</v>
      </c>
      <c r="J28" s="216">
        <f t="shared" si="22"/>
        <v>0.182</v>
      </c>
      <c r="K28" s="216">
        <f t="shared" si="22"/>
        <v>0.182</v>
      </c>
      <c r="L28" s="216">
        <f t="shared" si="22"/>
        <v>0.182</v>
      </c>
      <c r="M28" s="216">
        <f t="shared" si="22"/>
        <v>0.182</v>
      </c>
      <c r="N28" s="216">
        <f t="shared" si="22"/>
        <v>0.182</v>
      </c>
      <c r="O28" s="216">
        <f t="shared" si="22"/>
        <v>0.182</v>
      </c>
      <c r="P28" s="216">
        <f t="shared" si="22"/>
        <v>0.182</v>
      </c>
      <c r="Q28" s="216">
        <f t="shared" si="22"/>
        <v>0.182</v>
      </c>
      <c r="R28" s="216">
        <f t="shared" si="22"/>
        <v>0.182</v>
      </c>
      <c r="S28" s="216">
        <f t="shared" si="22"/>
        <v>0.182</v>
      </c>
      <c r="T28" s="216">
        <f t="shared" si="22"/>
        <v>0.182</v>
      </c>
      <c r="U28" s="216">
        <f t="shared" si="22"/>
        <v>0.182</v>
      </c>
      <c r="V28" s="216">
        <f t="shared" si="22"/>
        <v>0.182</v>
      </c>
      <c r="W28" s="216">
        <f t="shared" si="22"/>
        <v>0.182</v>
      </c>
      <c r="X28" s="216">
        <f t="shared" si="22"/>
        <v>0.182</v>
      </c>
      <c r="Y28" s="216">
        <f t="shared" si="22"/>
        <v>0.182</v>
      </c>
      <c r="Z28" s="216">
        <f t="shared" si="22"/>
        <v>0.182</v>
      </c>
      <c r="AA28" s="216">
        <f t="shared" si="22"/>
        <v>0.182</v>
      </c>
      <c r="AB28" s="216">
        <f t="shared" si="22"/>
        <v>0.182</v>
      </c>
      <c r="AC28" s="216">
        <f t="shared" si="22"/>
        <v>0.182</v>
      </c>
      <c r="AD28" s="216">
        <f t="shared" si="22"/>
        <v>0.182</v>
      </c>
      <c r="AE28" s="216">
        <f t="shared" si="22"/>
        <v>0.182</v>
      </c>
      <c r="AF28" s="216">
        <f t="shared" si="22"/>
        <v>0.182</v>
      </c>
      <c r="AG28" s="216">
        <f t="shared" si="22"/>
        <v>0.182</v>
      </c>
      <c r="AH28" s="216">
        <f t="shared" si="22"/>
        <v>0.182</v>
      </c>
      <c r="AI28" s="216">
        <f t="shared" si="22"/>
        <v>0.182</v>
      </c>
      <c r="AJ28" s="216">
        <f t="shared" si="22"/>
        <v>0.182</v>
      </c>
      <c r="AK28" s="216">
        <f t="shared" si="22"/>
        <v>0.182</v>
      </c>
      <c r="AL28" s="216">
        <f t="shared" si="22"/>
        <v>0.182</v>
      </c>
      <c r="AM28" s="216">
        <f t="shared" si="22"/>
        <v>0.182</v>
      </c>
      <c r="AN28" s="216">
        <f t="shared" si="22"/>
        <v>0.182</v>
      </c>
      <c r="AO28" s="216">
        <f t="shared" si="22"/>
        <v>0.182</v>
      </c>
      <c r="AP28" s="216">
        <f t="shared" si="22"/>
        <v>0.182</v>
      </c>
      <c r="AQ28" s="216">
        <f t="shared" si="22"/>
        <v>0.182</v>
      </c>
      <c r="AR28" s="216">
        <f t="shared" si="22"/>
        <v>0.182</v>
      </c>
      <c r="AS28" s="216">
        <f t="shared" si="22"/>
        <v>0.182</v>
      </c>
      <c r="AT28" s="216">
        <f t="shared" si="22"/>
        <v>0.182</v>
      </c>
      <c r="AU28" s="216">
        <f t="shared" si="22"/>
        <v>0.182</v>
      </c>
      <c r="AV28" s="216">
        <f t="shared" si="22"/>
        <v>0.182</v>
      </c>
    </row>
    <row r="29" spans="1:48">
      <c r="A29" s="166"/>
      <c r="B29" s="166"/>
      <c r="C29" s="166"/>
      <c r="D29" s="217"/>
      <c r="E29" s="166"/>
      <c r="F29" s="167"/>
      <c r="G29" s="167"/>
      <c r="H29" s="167"/>
      <c r="I29" s="167"/>
      <c r="J29" s="167"/>
      <c r="K29" s="167"/>
      <c r="L29" s="167"/>
      <c r="M29" s="166"/>
      <c r="N29" s="166"/>
      <c r="O29" s="166"/>
      <c r="P29" s="166"/>
      <c r="Q29" s="166"/>
      <c r="R29" s="166"/>
      <c r="S29" s="166"/>
      <c r="T29" s="166"/>
      <c r="U29" s="166"/>
      <c r="V29" s="166"/>
      <c r="W29" s="166"/>
      <c r="X29" s="166"/>
      <c r="Y29" s="166"/>
      <c r="Z29" s="166"/>
      <c r="AA29" s="166"/>
      <c r="AB29" s="166"/>
      <c r="AC29" s="166"/>
      <c r="AD29" s="166"/>
      <c r="AE29" s="166"/>
      <c r="AF29" s="166"/>
      <c r="AG29" s="166"/>
    </row>
    <row r="30" spans="1:48">
      <c r="A30" s="166"/>
      <c r="B30" s="166"/>
      <c r="C30" s="166"/>
      <c r="D30" s="167"/>
      <c r="E30" s="166"/>
      <c r="F30" s="167"/>
      <c r="G30" s="167"/>
      <c r="H30" s="167"/>
      <c r="I30" s="167"/>
      <c r="J30" s="167"/>
      <c r="K30" s="167"/>
      <c r="L30" s="167"/>
      <c r="M30" s="166"/>
      <c r="N30" s="166"/>
      <c r="O30" s="166"/>
      <c r="P30" s="166"/>
      <c r="Q30" s="166"/>
      <c r="R30" s="166"/>
      <c r="S30" s="166"/>
      <c r="T30" s="166"/>
      <c r="U30" s="166"/>
      <c r="V30" s="166"/>
      <c r="W30" s="166"/>
      <c r="X30" s="166"/>
      <c r="Y30" s="166"/>
      <c r="Z30" s="166"/>
      <c r="AA30" s="166"/>
      <c r="AB30" s="166"/>
      <c r="AC30" s="166"/>
      <c r="AD30" s="166"/>
      <c r="AE30" s="166"/>
      <c r="AF30" s="166"/>
      <c r="AG30" s="166"/>
    </row>
    <row r="31" spans="1:48">
      <c r="A31" s="166"/>
      <c r="B31" s="166"/>
      <c r="C31" s="166"/>
      <c r="D31" s="167"/>
      <c r="E31" s="166"/>
      <c r="F31" s="167"/>
      <c r="G31" s="167"/>
      <c r="H31" s="167"/>
      <c r="I31" s="167"/>
      <c r="J31" s="167"/>
      <c r="K31" s="167"/>
      <c r="L31" s="167"/>
      <c r="M31" s="166"/>
      <c r="N31" s="166"/>
      <c r="O31" s="166"/>
      <c r="P31" s="166"/>
      <c r="Q31" s="166"/>
      <c r="R31" s="166"/>
      <c r="S31" s="166"/>
      <c r="T31" s="166"/>
      <c r="U31" s="166"/>
      <c r="V31" s="166"/>
      <c r="W31" s="166"/>
      <c r="X31" s="166"/>
      <c r="Y31" s="166"/>
      <c r="Z31" s="166"/>
      <c r="AA31" s="166"/>
      <c r="AB31" s="166"/>
      <c r="AC31" s="166"/>
      <c r="AD31" s="166"/>
      <c r="AE31" s="166"/>
      <c r="AF31" s="166"/>
      <c r="AG31" s="166"/>
    </row>
    <row r="32" spans="1:48">
      <c r="A32" s="166"/>
      <c r="B32" s="166"/>
      <c r="C32" s="166"/>
      <c r="D32" s="167"/>
      <c r="E32" s="166"/>
      <c r="F32" s="167"/>
      <c r="G32" s="167"/>
      <c r="H32" s="167"/>
      <c r="I32" s="167"/>
      <c r="J32" s="167"/>
      <c r="K32" s="167"/>
      <c r="L32" s="167"/>
      <c r="M32" s="166"/>
      <c r="N32" s="166"/>
      <c r="O32" s="166"/>
      <c r="P32" s="166"/>
      <c r="Q32" s="166"/>
      <c r="R32" s="166"/>
      <c r="S32" s="166"/>
      <c r="T32" s="166"/>
      <c r="U32" s="166"/>
      <c r="V32" s="166"/>
      <c r="W32" s="166"/>
      <c r="X32" s="166"/>
      <c r="Y32" s="166"/>
      <c r="Z32" s="166"/>
      <c r="AA32" s="166"/>
      <c r="AB32" s="166"/>
      <c r="AC32" s="166"/>
      <c r="AD32" s="166"/>
      <c r="AE32" s="166"/>
      <c r="AF32" s="166"/>
      <c r="AG32" s="166"/>
    </row>
    <row r="33" spans="1:33">
      <c r="A33" s="166"/>
      <c r="B33" s="166"/>
      <c r="C33" s="166"/>
      <c r="D33" s="167"/>
      <c r="E33" s="166"/>
      <c r="F33" s="167"/>
      <c r="G33" s="167"/>
      <c r="H33" s="167"/>
      <c r="I33" s="167"/>
      <c r="J33" s="167"/>
      <c r="K33" s="167"/>
      <c r="L33" s="167"/>
      <c r="M33" s="166"/>
      <c r="N33" s="166"/>
      <c r="O33" s="166"/>
      <c r="P33" s="166"/>
      <c r="Q33" s="166"/>
      <c r="R33" s="166"/>
      <c r="S33" s="166"/>
      <c r="T33" s="166"/>
      <c r="U33" s="166"/>
      <c r="V33" s="166"/>
      <c r="W33" s="166"/>
      <c r="X33" s="166"/>
      <c r="Y33" s="166"/>
      <c r="Z33" s="166"/>
      <c r="AA33" s="166"/>
      <c r="AB33" s="166"/>
      <c r="AC33" s="166"/>
      <c r="AD33" s="166"/>
      <c r="AE33" s="166"/>
      <c r="AF33" s="166"/>
      <c r="AG33" s="166"/>
    </row>
    <row r="34" spans="1:33">
      <c r="A34" s="166"/>
      <c r="B34" s="166"/>
      <c r="C34" s="166"/>
      <c r="D34" s="167"/>
      <c r="E34" s="166"/>
      <c r="F34" s="167"/>
      <c r="G34" s="167"/>
      <c r="H34" s="167"/>
      <c r="I34" s="167"/>
      <c r="J34" s="167"/>
      <c r="K34" s="167"/>
      <c r="L34" s="167"/>
      <c r="M34" s="166"/>
      <c r="N34" s="166"/>
      <c r="O34" s="166"/>
      <c r="P34" s="166"/>
      <c r="Q34" s="166"/>
      <c r="R34" s="166"/>
      <c r="S34" s="166"/>
      <c r="T34" s="166"/>
      <c r="U34" s="166"/>
      <c r="V34" s="166"/>
      <c r="W34" s="166"/>
      <c r="X34" s="166"/>
      <c r="Y34" s="166"/>
      <c r="Z34" s="166"/>
      <c r="AA34" s="166"/>
      <c r="AB34" s="166"/>
      <c r="AC34" s="166"/>
      <c r="AD34" s="166"/>
      <c r="AE34" s="166"/>
      <c r="AF34" s="166"/>
      <c r="AG34" s="166"/>
    </row>
    <row r="35" spans="1:33">
      <c r="A35" s="166"/>
      <c r="B35" s="166"/>
      <c r="C35" s="166"/>
      <c r="D35" s="167"/>
      <c r="E35" s="166"/>
      <c r="F35" s="167"/>
      <c r="G35" s="167"/>
      <c r="H35" s="167"/>
      <c r="I35" s="167"/>
      <c r="J35" s="167"/>
      <c r="K35" s="167"/>
      <c r="L35" s="167"/>
      <c r="M35" s="166"/>
      <c r="N35" s="166"/>
      <c r="O35" s="166"/>
      <c r="P35" s="166"/>
      <c r="Q35" s="166"/>
      <c r="R35" s="166"/>
      <c r="S35" s="166"/>
      <c r="T35" s="166"/>
      <c r="U35" s="166"/>
      <c r="V35" s="166"/>
      <c r="W35" s="166"/>
      <c r="X35" s="166"/>
      <c r="Y35" s="166"/>
      <c r="Z35" s="166"/>
      <c r="AA35" s="166"/>
      <c r="AB35" s="166"/>
      <c r="AC35" s="166"/>
      <c r="AD35" s="166"/>
      <c r="AE35" s="166"/>
      <c r="AF35" s="166"/>
      <c r="AG35" s="166"/>
    </row>
    <row r="36" spans="1:33">
      <c r="A36" s="166"/>
      <c r="B36" s="166"/>
      <c r="C36" s="166"/>
      <c r="D36" s="167"/>
      <c r="E36" s="166"/>
      <c r="F36" s="167"/>
      <c r="G36" s="167"/>
      <c r="H36" s="167"/>
      <c r="I36" s="167"/>
      <c r="J36" s="167"/>
      <c r="K36" s="167"/>
      <c r="L36" s="167"/>
      <c r="M36" s="166"/>
      <c r="N36" s="166"/>
      <c r="O36" s="166"/>
      <c r="P36" s="166"/>
      <c r="Q36" s="166"/>
      <c r="R36" s="166"/>
      <c r="S36" s="166"/>
      <c r="T36" s="166"/>
      <c r="U36" s="166"/>
      <c r="V36" s="166"/>
      <c r="W36" s="166"/>
      <c r="X36" s="166"/>
      <c r="Y36" s="166"/>
      <c r="Z36" s="166"/>
      <c r="AA36" s="166"/>
      <c r="AB36" s="166"/>
      <c r="AC36" s="166"/>
      <c r="AD36" s="166"/>
      <c r="AE36" s="166"/>
      <c r="AF36" s="166"/>
      <c r="AG36" s="166"/>
    </row>
    <row r="37" spans="1:33">
      <c r="A37" s="166"/>
      <c r="B37" s="166"/>
      <c r="C37" s="166"/>
      <c r="D37" s="167"/>
      <c r="E37" s="166"/>
      <c r="F37" s="167"/>
      <c r="G37" s="167"/>
      <c r="H37" s="167"/>
      <c r="I37" s="167"/>
      <c r="J37" s="167"/>
      <c r="K37" s="167"/>
      <c r="L37" s="167"/>
      <c r="M37" s="166"/>
      <c r="N37" s="166"/>
      <c r="O37" s="166"/>
      <c r="P37" s="166"/>
      <c r="Q37" s="166"/>
      <c r="R37" s="166"/>
      <c r="S37" s="166"/>
      <c r="T37" s="166"/>
      <c r="U37" s="166"/>
      <c r="V37" s="166"/>
      <c r="W37" s="166"/>
      <c r="X37" s="166"/>
      <c r="Y37" s="166"/>
      <c r="Z37" s="166"/>
      <c r="AA37" s="166"/>
      <c r="AB37" s="166"/>
      <c r="AC37" s="166"/>
      <c r="AD37" s="166"/>
      <c r="AE37" s="166"/>
      <c r="AF37" s="166"/>
      <c r="AG37" s="166"/>
    </row>
    <row r="38" spans="1:33">
      <c r="A38" s="166"/>
      <c r="B38" s="166"/>
      <c r="C38" s="166"/>
      <c r="D38" s="167"/>
      <c r="E38" s="166"/>
      <c r="F38" s="167"/>
      <c r="G38" s="167"/>
      <c r="H38" s="167"/>
      <c r="I38" s="167"/>
      <c r="J38" s="167"/>
      <c r="K38" s="167"/>
      <c r="L38" s="167"/>
      <c r="M38" s="166"/>
      <c r="N38" s="166"/>
      <c r="O38" s="166"/>
      <c r="P38" s="166"/>
      <c r="Q38" s="166"/>
      <c r="R38" s="166"/>
      <c r="S38" s="166"/>
      <c r="T38" s="166"/>
      <c r="U38" s="166"/>
      <c r="V38" s="166"/>
      <c r="W38" s="166"/>
      <c r="X38" s="166"/>
      <c r="Y38" s="166"/>
      <c r="Z38" s="166"/>
      <c r="AA38" s="166"/>
      <c r="AB38" s="166"/>
      <c r="AC38" s="166"/>
      <c r="AD38" s="166"/>
      <c r="AE38" s="166"/>
      <c r="AF38" s="166"/>
      <c r="AG38" s="166"/>
    </row>
    <row r="39" spans="1:33">
      <c r="A39" s="166"/>
      <c r="B39" s="166"/>
      <c r="C39" s="166"/>
      <c r="D39" s="167"/>
      <c r="E39" s="166"/>
      <c r="F39" s="167"/>
      <c r="G39" s="167"/>
      <c r="H39" s="167"/>
      <c r="I39" s="167"/>
      <c r="J39" s="167"/>
      <c r="K39" s="167"/>
      <c r="L39" s="167"/>
      <c r="M39" s="166"/>
      <c r="N39" s="166"/>
      <c r="O39" s="166"/>
      <c r="P39" s="166"/>
      <c r="Q39" s="166"/>
      <c r="R39" s="166"/>
      <c r="S39" s="166"/>
      <c r="T39" s="166"/>
      <c r="U39" s="166"/>
      <c r="V39" s="166"/>
      <c r="W39" s="166"/>
      <c r="X39" s="166"/>
      <c r="Y39" s="166"/>
      <c r="Z39" s="166"/>
      <c r="AA39" s="166"/>
      <c r="AB39" s="166"/>
      <c r="AC39" s="166"/>
      <c r="AD39" s="166"/>
      <c r="AE39" s="166"/>
      <c r="AF39" s="166"/>
      <c r="AG39" s="166"/>
    </row>
    <row r="40" spans="1:33">
      <c r="A40" s="166"/>
      <c r="B40" s="166"/>
      <c r="C40" s="166"/>
      <c r="D40" s="167"/>
      <c r="E40" s="166"/>
      <c r="F40" s="167"/>
      <c r="G40" s="167"/>
      <c r="H40" s="167"/>
      <c r="I40" s="167"/>
      <c r="J40" s="167"/>
      <c r="K40" s="167"/>
      <c r="L40" s="167"/>
      <c r="M40" s="166"/>
      <c r="N40" s="166"/>
      <c r="O40" s="166"/>
      <c r="P40" s="166"/>
      <c r="Q40" s="166"/>
      <c r="R40" s="166"/>
      <c r="S40" s="166"/>
      <c r="T40" s="166"/>
      <c r="U40" s="166"/>
      <c r="V40" s="166"/>
      <c r="W40" s="166"/>
      <c r="X40" s="166"/>
      <c r="Y40" s="166"/>
      <c r="Z40" s="166"/>
      <c r="AA40" s="166"/>
      <c r="AB40" s="166"/>
      <c r="AC40" s="166"/>
      <c r="AD40" s="166"/>
      <c r="AE40" s="166"/>
      <c r="AF40" s="166"/>
      <c r="AG40" s="166"/>
    </row>
    <row r="41" spans="1:33">
      <c r="A41" s="166"/>
      <c r="B41" s="166"/>
      <c r="C41" s="166"/>
      <c r="D41" s="167"/>
      <c r="E41" s="166"/>
      <c r="F41" s="167"/>
      <c r="G41" s="167"/>
      <c r="H41" s="167"/>
      <c r="I41" s="167"/>
      <c r="J41" s="167"/>
      <c r="K41" s="167"/>
      <c r="L41" s="167"/>
      <c r="M41" s="166"/>
      <c r="N41" s="166"/>
      <c r="O41" s="166"/>
      <c r="P41" s="166"/>
      <c r="Q41" s="166"/>
      <c r="R41" s="166"/>
      <c r="S41" s="166"/>
      <c r="T41" s="166"/>
      <c r="U41" s="166"/>
      <c r="V41" s="166"/>
      <c r="W41" s="166"/>
      <c r="X41" s="166"/>
      <c r="Y41" s="166"/>
      <c r="Z41" s="166"/>
      <c r="AA41" s="166"/>
      <c r="AB41" s="166"/>
      <c r="AC41" s="166"/>
      <c r="AD41" s="166"/>
      <c r="AE41" s="166"/>
      <c r="AF41" s="166"/>
      <c r="AG41" s="166"/>
    </row>
    <row r="42" spans="1:33">
      <c r="A42" s="166"/>
      <c r="B42" s="166"/>
      <c r="C42" s="166"/>
      <c r="D42" s="167"/>
      <c r="E42" s="166"/>
      <c r="F42" s="167"/>
      <c r="G42" s="167"/>
      <c r="H42" s="167"/>
      <c r="I42" s="167"/>
      <c r="J42" s="167"/>
      <c r="K42" s="167"/>
      <c r="L42" s="167"/>
      <c r="M42" s="166"/>
      <c r="N42" s="166"/>
      <c r="O42" s="166"/>
      <c r="P42" s="166"/>
      <c r="Q42" s="166"/>
      <c r="R42" s="166"/>
      <c r="S42" s="166"/>
      <c r="T42" s="166"/>
      <c r="U42" s="166"/>
      <c r="V42" s="166"/>
      <c r="W42" s="166"/>
      <c r="X42" s="166"/>
      <c r="Y42" s="166"/>
      <c r="Z42" s="166"/>
      <c r="AA42" s="166"/>
      <c r="AB42" s="166"/>
      <c r="AC42" s="166"/>
      <c r="AD42" s="166"/>
      <c r="AE42" s="166"/>
      <c r="AF42" s="166"/>
      <c r="AG42" s="166"/>
    </row>
    <row r="43" spans="1:33">
      <c r="A43" s="166"/>
      <c r="B43" s="166"/>
      <c r="C43" s="166"/>
      <c r="D43" s="167"/>
      <c r="E43" s="166"/>
      <c r="F43" s="167"/>
      <c r="G43" s="167"/>
      <c r="H43" s="167"/>
      <c r="I43" s="167"/>
      <c r="J43" s="167"/>
      <c r="K43" s="167"/>
      <c r="L43" s="167"/>
      <c r="M43" s="166"/>
      <c r="N43" s="166"/>
      <c r="O43" s="166"/>
      <c r="P43" s="166"/>
      <c r="Q43" s="166"/>
      <c r="R43" s="166"/>
      <c r="S43" s="166"/>
      <c r="T43" s="166"/>
      <c r="U43" s="166"/>
      <c r="V43" s="166"/>
      <c r="W43" s="166"/>
      <c r="X43" s="166"/>
      <c r="Y43" s="166"/>
      <c r="Z43" s="166"/>
      <c r="AA43" s="166"/>
      <c r="AB43" s="166"/>
      <c r="AC43" s="166"/>
      <c r="AD43" s="166"/>
      <c r="AE43" s="166"/>
      <c r="AF43" s="166"/>
      <c r="AG43" s="166"/>
    </row>
    <row r="44" spans="1:33">
      <c r="A44" s="166"/>
      <c r="B44" s="166"/>
      <c r="C44" s="166"/>
      <c r="D44" s="167"/>
      <c r="E44" s="166"/>
      <c r="F44" s="167"/>
      <c r="G44" s="167"/>
      <c r="H44" s="167"/>
      <c r="I44" s="167"/>
      <c r="J44" s="167"/>
      <c r="K44" s="167"/>
      <c r="L44" s="167"/>
      <c r="M44" s="166"/>
      <c r="N44" s="166"/>
      <c r="O44" s="166"/>
      <c r="P44" s="166"/>
      <c r="Q44" s="166"/>
      <c r="R44" s="166"/>
      <c r="S44" s="166"/>
      <c r="T44" s="166"/>
      <c r="U44" s="166"/>
      <c r="V44" s="166"/>
      <c r="W44" s="166"/>
      <c r="X44" s="166"/>
      <c r="Y44" s="166"/>
      <c r="Z44" s="166"/>
      <c r="AA44" s="166"/>
      <c r="AB44" s="166"/>
      <c r="AC44" s="166"/>
      <c r="AD44" s="166"/>
      <c r="AE44" s="166"/>
      <c r="AF44" s="166"/>
      <c r="AG44" s="166"/>
    </row>
    <row r="45" spans="1:33">
      <c r="A45" s="166"/>
      <c r="B45" s="166"/>
      <c r="C45" s="166"/>
      <c r="D45" s="167"/>
      <c r="E45" s="166"/>
      <c r="F45" s="167"/>
      <c r="G45" s="167"/>
      <c r="H45" s="167"/>
      <c r="I45" s="167"/>
      <c r="J45" s="167"/>
      <c r="K45" s="167"/>
      <c r="L45" s="167"/>
      <c r="M45" s="166"/>
      <c r="N45" s="166"/>
      <c r="O45" s="166"/>
      <c r="P45" s="166"/>
      <c r="Q45" s="166"/>
      <c r="R45" s="166"/>
      <c r="S45" s="166"/>
      <c r="T45" s="166"/>
      <c r="U45" s="166"/>
      <c r="V45" s="166"/>
      <c r="W45" s="166"/>
      <c r="X45" s="166"/>
      <c r="Y45" s="166"/>
      <c r="Z45" s="166"/>
      <c r="AA45" s="166"/>
      <c r="AB45" s="166"/>
      <c r="AC45" s="166"/>
      <c r="AD45" s="166"/>
      <c r="AE45" s="166"/>
      <c r="AF45" s="166"/>
      <c r="AG45" s="166"/>
    </row>
    <row r="46" spans="1:33">
      <c r="A46" s="166"/>
      <c r="B46" s="166"/>
      <c r="C46" s="166"/>
      <c r="D46" s="167"/>
      <c r="E46" s="166"/>
      <c r="F46" s="167"/>
      <c r="G46" s="167"/>
      <c r="H46" s="167"/>
      <c r="I46" s="167"/>
      <c r="J46" s="167"/>
      <c r="K46" s="167"/>
      <c r="L46" s="167"/>
      <c r="M46" s="166"/>
      <c r="N46" s="166"/>
      <c r="O46" s="166"/>
      <c r="P46" s="166"/>
      <c r="Q46" s="166"/>
      <c r="R46" s="166"/>
      <c r="S46" s="166"/>
      <c r="T46" s="166"/>
      <c r="U46" s="166"/>
      <c r="V46" s="166"/>
      <c r="W46" s="166"/>
      <c r="X46" s="166"/>
      <c r="Y46" s="166"/>
      <c r="Z46" s="166"/>
      <c r="AA46" s="166"/>
      <c r="AB46" s="166"/>
      <c r="AC46" s="166"/>
      <c r="AD46" s="166"/>
      <c r="AE46" s="166"/>
      <c r="AF46" s="166"/>
      <c r="AG46" s="166"/>
    </row>
    <row r="47" spans="1:33">
      <c r="A47" s="166"/>
      <c r="B47" s="166"/>
      <c r="C47" s="166"/>
      <c r="D47" s="167"/>
      <c r="E47" s="166"/>
      <c r="F47" s="167"/>
      <c r="G47" s="167"/>
      <c r="H47" s="167"/>
      <c r="I47" s="167"/>
      <c r="J47" s="167"/>
      <c r="K47" s="167"/>
      <c r="L47" s="167"/>
      <c r="M47" s="166"/>
      <c r="N47" s="166"/>
      <c r="O47" s="166"/>
      <c r="P47" s="166"/>
      <c r="Q47" s="166"/>
      <c r="R47" s="166"/>
      <c r="S47" s="166"/>
      <c r="T47" s="166"/>
      <c r="U47" s="166"/>
      <c r="V47" s="166"/>
      <c r="W47" s="166"/>
      <c r="X47" s="166"/>
      <c r="Y47" s="166"/>
      <c r="Z47" s="166"/>
      <c r="AA47" s="166"/>
      <c r="AB47" s="166"/>
      <c r="AC47" s="166"/>
      <c r="AD47" s="166"/>
      <c r="AE47" s="166"/>
      <c r="AF47" s="166"/>
      <c r="AG47" s="166"/>
    </row>
    <row r="48" spans="1:33">
      <c r="A48" s="166"/>
      <c r="B48" s="166"/>
      <c r="C48" s="166"/>
      <c r="D48" s="167"/>
      <c r="E48" s="166"/>
      <c r="F48" s="167"/>
      <c r="G48" s="167"/>
      <c r="H48" s="167"/>
      <c r="I48" s="167"/>
      <c r="J48" s="167"/>
      <c r="K48" s="167"/>
      <c r="L48" s="167"/>
      <c r="M48" s="166"/>
      <c r="N48" s="166"/>
      <c r="O48" s="166"/>
      <c r="P48" s="166"/>
      <c r="Q48" s="166"/>
      <c r="R48" s="166"/>
      <c r="S48" s="166"/>
      <c r="T48" s="166"/>
      <c r="U48" s="166"/>
      <c r="V48" s="166"/>
      <c r="W48" s="166"/>
      <c r="X48" s="166"/>
      <c r="Y48" s="166"/>
      <c r="Z48" s="166"/>
      <c r="AA48" s="166"/>
      <c r="AB48" s="166"/>
      <c r="AC48" s="166"/>
      <c r="AD48" s="166"/>
      <c r="AE48" s="166"/>
      <c r="AF48" s="166"/>
      <c r="AG48" s="166"/>
    </row>
    <row r="49" spans="1:33">
      <c r="A49" s="166"/>
      <c r="B49" s="166"/>
      <c r="C49" s="166"/>
      <c r="D49" s="167"/>
      <c r="E49" s="166"/>
      <c r="F49" s="167"/>
      <c r="G49" s="167"/>
      <c r="H49" s="167"/>
      <c r="I49" s="167"/>
      <c r="J49" s="167"/>
      <c r="K49" s="167"/>
      <c r="L49" s="167"/>
      <c r="M49" s="166"/>
      <c r="N49" s="166"/>
      <c r="O49" s="166"/>
      <c r="P49" s="166"/>
      <c r="Q49" s="166"/>
      <c r="R49" s="166"/>
      <c r="S49" s="166"/>
      <c r="T49" s="166"/>
      <c r="U49" s="166"/>
      <c r="V49" s="166"/>
      <c r="W49" s="166"/>
      <c r="X49" s="166"/>
      <c r="Y49" s="166"/>
      <c r="Z49" s="166"/>
      <c r="AA49" s="166"/>
      <c r="AB49" s="166"/>
      <c r="AC49" s="166"/>
      <c r="AD49" s="166"/>
      <c r="AE49" s="166"/>
      <c r="AF49" s="166"/>
      <c r="AG49" s="166"/>
    </row>
    <row r="50" spans="1:33">
      <c r="A50" s="166"/>
      <c r="B50" s="166"/>
      <c r="C50" s="166"/>
      <c r="D50" s="167"/>
      <c r="E50" s="166"/>
      <c r="F50" s="167"/>
      <c r="G50" s="167"/>
      <c r="H50" s="167"/>
      <c r="I50" s="167"/>
      <c r="J50" s="167"/>
      <c r="K50" s="167"/>
      <c r="L50" s="167"/>
      <c r="M50" s="166"/>
      <c r="N50" s="166"/>
      <c r="O50" s="166"/>
      <c r="P50" s="166"/>
      <c r="Q50" s="166"/>
      <c r="R50" s="166"/>
      <c r="S50" s="166"/>
      <c r="T50" s="166"/>
      <c r="U50" s="166"/>
      <c r="V50" s="166"/>
      <c r="W50" s="166"/>
      <c r="X50" s="166"/>
      <c r="Y50" s="166"/>
      <c r="Z50" s="166"/>
      <c r="AA50" s="166"/>
      <c r="AB50" s="166"/>
      <c r="AC50" s="166"/>
      <c r="AD50" s="166"/>
      <c r="AE50" s="166"/>
      <c r="AF50" s="166"/>
      <c r="AG50" s="166"/>
    </row>
    <row r="51" spans="1:33">
      <c r="A51" s="166"/>
      <c r="B51" s="166"/>
      <c r="C51" s="166"/>
      <c r="D51" s="167"/>
      <c r="E51" s="166"/>
      <c r="F51" s="167"/>
      <c r="G51" s="167"/>
      <c r="H51" s="167"/>
      <c r="I51" s="167"/>
      <c r="J51" s="167"/>
      <c r="K51" s="167"/>
      <c r="L51" s="167"/>
      <c r="M51" s="166"/>
      <c r="N51" s="166"/>
      <c r="O51" s="166"/>
      <c r="P51" s="166"/>
      <c r="Q51" s="166"/>
      <c r="R51" s="166"/>
      <c r="S51" s="166"/>
      <c r="T51" s="166"/>
      <c r="U51" s="166"/>
      <c r="V51" s="166"/>
      <c r="W51" s="166"/>
      <c r="X51" s="166"/>
      <c r="Y51" s="166"/>
      <c r="Z51" s="166"/>
      <c r="AA51" s="166"/>
      <c r="AB51" s="166"/>
      <c r="AC51" s="166"/>
      <c r="AD51" s="166"/>
      <c r="AE51" s="166"/>
      <c r="AF51" s="166"/>
      <c r="AG51" s="166"/>
    </row>
    <row r="52" spans="1:33">
      <c r="A52" s="166"/>
      <c r="B52" s="166"/>
      <c r="C52" s="166"/>
      <c r="D52" s="167"/>
      <c r="E52" s="166"/>
      <c r="F52" s="167"/>
      <c r="G52" s="167"/>
      <c r="H52" s="167"/>
      <c r="I52" s="167"/>
      <c r="J52" s="167"/>
      <c r="K52" s="167"/>
      <c r="L52" s="167"/>
      <c r="M52" s="166"/>
      <c r="N52" s="166"/>
      <c r="O52" s="166"/>
      <c r="P52" s="166"/>
      <c r="Q52" s="166"/>
      <c r="R52" s="166"/>
      <c r="T52" s="166"/>
      <c r="U52" s="166"/>
      <c r="V52" s="166"/>
      <c r="W52" s="166"/>
      <c r="X52" s="166"/>
      <c r="Y52" s="166"/>
      <c r="Z52" s="166"/>
      <c r="AA52" s="166"/>
      <c r="AB52" s="166"/>
      <c r="AC52" s="166"/>
      <c r="AD52" s="166"/>
      <c r="AE52" s="166"/>
      <c r="AF52" s="166"/>
      <c r="AG52" s="166"/>
    </row>
    <row r="53" spans="1:33">
      <c r="A53" s="166"/>
      <c r="B53" s="166"/>
      <c r="C53" s="166"/>
      <c r="D53" s="167"/>
      <c r="E53" s="166"/>
      <c r="F53" s="167"/>
      <c r="G53" s="167"/>
      <c r="H53" s="167"/>
      <c r="I53" s="167"/>
      <c r="J53" s="167"/>
      <c r="K53" s="167"/>
      <c r="L53" s="167"/>
      <c r="M53" s="166"/>
      <c r="N53" s="166"/>
      <c r="O53" s="166"/>
      <c r="P53" s="166"/>
      <c r="Q53" s="166"/>
      <c r="R53" s="166"/>
      <c r="S53" s="166"/>
      <c r="T53" s="166"/>
      <c r="U53" s="166"/>
      <c r="V53" s="166"/>
      <c r="W53" s="166"/>
      <c r="X53" s="166"/>
      <c r="Y53" s="166"/>
      <c r="Z53" s="166"/>
      <c r="AA53" s="166"/>
      <c r="AB53" s="166"/>
      <c r="AC53" s="166"/>
      <c r="AD53" s="166"/>
      <c r="AE53" s="166"/>
      <c r="AF53" s="166"/>
      <c r="AG53" s="166"/>
    </row>
    <row r="54" spans="1:33">
      <c r="A54" s="166"/>
      <c r="B54" s="166"/>
      <c r="C54" s="166"/>
      <c r="D54" s="167"/>
      <c r="E54" s="166"/>
      <c r="F54" s="167"/>
      <c r="G54" s="167"/>
      <c r="H54" s="167"/>
      <c r="I54" s="167"/>
      <c r="J54" s="167"/>
      <c r="K54" s="167"/>
      <c r="L54" s="167"/>
      <c r="M54" s="166"/>
      <c r="N54" s="166"/>
      <c r="O54" s="166"/>
      <c r="P54" s="166"/>
      <c r="Q54" s="166"/>
      <c r="R54" s="166"/>
      <c r="S54" s="166"/>
      <c r="T54" s="166"/>
      <c r="U54" s="166"/>
      <c r="V54" s="166"/>
      <c r="W54" s="166"/>
      <c r="X54" s="166"/>
      <c r="Y54" s="166"/>
      <c r="Z54" s="166"/>
      <c r="AA54" s="166"/>
      <c r="AB54" s="166"/>
      <c r="AC54" s="166"/>
      <c r="AD54" s="166"/>
      <c r="AE54" s="166"/>
      <c r="AF54" s="166"/>
      <c r="AG54" s="166"/>
    </row>
    <row r="55" spans="1:33">
      <c r="A55" s="166"/>
      <c r="B55" s="166"/>
      <c r="C55" s="166"/>
      <c r="D55" s="167"/>
      <c r="E55" s="166"/>
      <c r="F55" s="167"/>
      <c r="G55" s="167"/>
      <c r="H55" s="167"/>
      <c r="I55" s="167"/>
      <c r="J55" s="167"/>
      <c r="K55" s="167"/>
      <c r="L55" s="167"/>
      <c r="M55" s="166"/>
      <c r="N55" s="166"/>
      <c r="O55" s="166"/>
      <c r="P55" s="166"/>
      <c r="Q55" s="166"/>
      <c r="R55" s="166"/>
      <c r="S55" s="166"/>
      <c r="T55" s="166"/>
      <c r="U55" s="166"/>
      <c r="V55" s="166"/>
      <c r="W55" s="166"/>
      <c r="X55" s="166"/>
      <c r="Y55" s="166"/>
      <c r="Z55" s="166"/>
      <c r="AA55" s="166"/>
      <c r="AB55" s="166"/>
      <c r="AC55" s="166"/>
      <c r="AD55" s="166"/>
      <c r="AE55" s="166"/>
      <c r="AF55" s="166"/>
      <c r="AG55" s="166"/>
    </row>
    <row r="56" spans="1:33">
      <c r="A56" s="166"/>
      <c r="B56" s="166"/>
      <c r="C56" s="166"/>
      <c r="D56" s="167"/>
      <c r="E56" s="166"/>
      <c r="F56" s="167"/>
      <c r="G56" s="167"/>
      <c r="H56" s="167"/>
      <c r="I56" s="167"/>
      <c r="J56" s="167"/>
      <c r="K56" s="167"/>
      <c r="L56" s="167"/>
      <c r="M56" s="166"/>
      <c r="N56" s="166"/>
      <c r="O56" s="166"/>
      <c r="P56" s="166"/>
      <c r="Q56" s="166"/>
      <c r="R56" s="166"/>
      <c r="S56" s="166"/>
      <c r="T56" s="166"/>
      <c r="U56" s="166"/>
      <c r="V56" s="166"/>
      <c r="W56" s="166"/>
      <c r="X56" s="166"/>
      <c r="Y56" s="166"/>
      <c r="Z56" s="166"/>
      <c r="AA56" s="166"/>
      <c r="AB56" s="166"/>
      <c r="AC56" s="166"/>
      <c r="AD56" s="166"/>
      <c r="AE56" s="166"/>
      <c r="AF56" s="166"/>
      <c r="AG56" s="166"/>
    </row>
    <row r="57" spans="1:33">
      <c r="A57" s="166"/>
      <c r="B57" s="166"/>
      <c r="C57" s="166"/>
      <c r="D57" s="167"/>
      <c r="E57" s="166"/>
      <c r="F57" s="167"/>
      <c r="G57" s="167"/>
      <c r="H57" s="167"/>
      <c r="I57" s="167"/>
      <c r="J57" s="167"/>
      <c r="K57" s="167"/>
      <c r="L57" s="167"/>
      <c r="M57" s="166"/>
      <c r="N57" s="166"/>
      <c r="O57" s="166"/>
      <c r="P57" s="166"/>
      <c r="Q57" s="166"/>
      <c r="R57" s="166"/>
      <c r="S57" s="166"/>
      <c r="T57" s="166"/>
      <c r="U57" s="166"/>
      <c r="V57" s="166"/>
      <c r="W57" s="166"/>
      <c r="X57" s="166"/>
      <c r="Y57" s="166"/>
      <c r="Z57" s="166"/>
      <c r="AA57" s="166"/>
      <c r="AB57" s="166"/>
      <c r="AC57" s="166"/>
      <c r="AD57" s="166"/>
      <c r="AE57" s="166"/>
      <c r="AF57" s="166"/>
      <c r="AG57" s="166"/>
    </row>
    <row r="58" spans="1:33">
      <c r="A58" s="166"/>
      <c r="B58" s="166"/>
      <c r="C58" s="166"/>
      <c r="D58" s="167"/>
      <c r="E58" s="166"/>
      <c r="F58" s="167"/>
      <c r="G58" s="167"/>
      <c r="H58" s="167"/>
      <c r="I58" s="167"/>
      <c r="J58" s="167"/>
      <c r="K58" s="167"/>
      <c r="L58" s="167"/>
      <c r="M58" s="166"/>
      <c r="N58" s="166"/>
      <c r="O58" s="166"/>
      <c r="P58" s="166"/>
      <c r="Q58" s="166"/>
      <c r="R58" s="166"/>
      <c r="S58" s="166"/>
      <c r="T58" s="166"/>
      <c r="U58" s="166"/>
      <c r="V58" s="166"/>
      <c r="W58" s="166"/>
      <c r="X58" s="166"/>
      <c r="Y58" s="166"/>
      <c r="Z58" s="166"/>
      <c r="AA58" s="166"/>
      <c r="AB58" s="166"/>
      <c r="AC58" s="166"/>
      <c r="AD58" s="166"/>
      <c r="AE58" s="166"/>
      <c r="AF58" s="166"/>
      <c r="AG58" s="166"/>
    </row>
    <row r="59" spans="1:33">
      <c r="A59" s="166"/>
      <c r="B59" s="166"/>
      <c r="C59" s="166"/>
      <c r="D59" s="167"/>
      <c r="E59" s="166"/>
      <c r="F59" s="167"/>
      <c r="G59" s="167"/>
      <c r="H59" s="167"/>
      <c r="I59" s="167"/>
      <c r="J59" s="167"/>
      <c r="K59" s="167"/>
      <c r="L59" s="167"/>
      <c r="M59" s="166"/>
      <c r="N59" s="166"/>
      <c r="O59" s="166"/>
      <c r="P59" s="166"/>
      <c r="Q59" s="166"/>
      <c r="R59" s="166"/>
      <c r="S59" s="166"/>
      <c r="T59" s="166"/>
      <c r="U59" s="166"/>
      <c r="V59" s="166"/>
      <c r="W59" s="166"/>
      <c r="X59" s="166"/>
      <c r="Y59" s="166"/>
      <c r="Z59" s="166"/>
      <c r="AA59" s="166"/>
      <c r="AB59" s="166"/>
      <c r="AC59" s="166"/>
      <c r="AD59" s="166"/>
      <c r="AE59" s="166"/>
      <c r="AF59" s="166"/>
      <c r="AG59" s="166"/>
    </row>
    <row r="60" spans="1:33">
      <c r="A60" s="166"/>
      <c r="B60" s="166"/>
      <c r="C60" s="166"/>
      <c r="D60" s="167"/>
      <c r="E60" s="166"/>
      <c r="F60" s="167"/>
      <c r="G60" s="167"/>
      <c r="H60" s="167"/>
      <c r="I60" s="167"/>
      <c r="J60" s="167"/>
      <c r="K60" s="167"/>
      <c r="L60" s="167"/>
      <c r="M60" s="166"/>
      <c r="N60" s="166"/>
      <c r="O60" s="166"/>
      <c r="P60" s="166"/>
      <c r="Q60" s="166"/>
      <c r="R60" s="166"/>
      <c r="S60" s="166"/>
      <c r="T60" s="166"/>
      <c r="U60" s="166"/>
      <c r="V60" s="166"/>
      <c r="W60" s="166"/>
      <c r="X60" s="166"/>
      <c r="Y60" s="166"/>
      <c r="Z60" s="166"/>
      <c r="AA60" s="166"/>
      <c r="AB60" s="166"/>
      <c r="AC60" s="166"/>
      <c r="AD60" s="166"/>
      <c r="AE60" s="166"/>
      <c r="AF60" s="166"/>
      <c r="AG60" s="166"/>
    </row>
    <row r="61" spans="1:33">
      <c r="A61" s="166"/>
      <c r="B61" s="166"/>
      <c r="C61" s="166"/>
      <c r="D61" s="167"/>
      <c r="E61" s="166"/>
      <c r="F61" s="167"/>
      <c r="G61" s="167"/>
      <c r="H61" s="167"/>
      <c r="I61" s="167"/>
      <c r="J61" s="167"/>
      <c r="K61" s="167"/>
      <c r="L61" s="167"/>
      <c r="M61" s="166"/>
      <c r="N61" s="166"/>
      <c r="O61" s="166"/>
      <c r="P61" s="166"/>
      <c r="Q61" s="166"/>
      <c r="R61" s="166"/>
      <c r="S61" s="166"/>
      <c r="T61" s="166"/>
      <c r="U61" s="166"/>
      <c r="V61" s="166"/>
      <c r="W61" s="166"/>
      <c r="X61" s="166"/>
      <c r="Y61" s="166"/>
      <c r="Z61" s="166"/>
      <c r="AA61" s="166"/>
      <c r="AB61" s="166"/>
      <c r="AC61" s="166"/>
      <c r="AD61" s="166"/>
      <c r="AE61" s="166"/>
      <c r="AF61" s="166"/>
      <c r="AG61" s="166"/>
    </row>
    <row r="62" spans="1:33">
      <c r="A62" s="166"/>
      <c r="B62" s="166"/>
      <c r="C62" s="166"/>
      <c r="D62" s="167"/>
      <c r="E62" s="166"/>
      <c r="F62" s="167"/>
      <c r="G62" s="167"/>
      <c r="H62" s="167"/>
      <c r="I62" s="167"/>
      <c r="J62" s="167"/>
      <c r="K62" s="167"/>
      <c r="L62" s="167"/>
      <c r="M62" s="166"/>
      <c r="N62" s="166"/>
      <c r="O62" s="166"/>
      <c r="P62" s="166"/>
      <c r="Q62" s="166"/>
      <c r="R62" s="166"/>
      <c r="S62" s="166"/>
      <c r="T62" s="166"/>
      <c r="U62" s="166"/>
      <c r="V62" s="166"/>
      <c r="W62" s="166"/>
      <c r="X62" s="166"/>
      <c r="Y62" s="166"/>
      <c r="Z62" s="166"/>
      <c r="AA62" s="166"/>
      <c r="AB62" s="166"/>
      <c r="AC62" s="166"/>
      <c r="AD62" s="166"/>
      <c r="AE62" s="166"/>
      <c r="AF62" s="166"/>
      <c r="AG62" s="166"/>
    </row>
    <row r="63" spans="1:33">
      <c r="A63" s="166"/>
      <c r="B63" s="166"/>
      <c r="C63" s="166"/>
      <c r="D63" s="167"/>
      <c r="E63" s="166"/>
      <c r="F63" s="167"/>
      <c r="G63" s="167"/>
      <c r="H63" s="167"/>
      <c r="I63" s="167"/>
      <c r="J63" s="167"/>
      <c r="K63" s="167"/>
      <c r="L63" s="167"/>
      <c r="M63" s="166"/>
      <c r="N63" s="166"/>
      <c r="O63" s="166"/>
      <c r="P63" s="166"/>
      <c r="Q63" s="166"/>
      <c r="R63" s="166"/>
      <c r="S63" s="166"/>
      <c r="T63" s="166"/>
      <c r="U63" s="166"/>
      <c r="V63" s="166"/>
      <c r="W63" s="166"/>
      <c r="X63" s="166"/>
      <c r="Y63" s="166"/>
      <c r="Z63" s="166"/>
      <c r="AA63" s="166"/>
      <c r="AB63" s="166"/>
      <c r="AC63" s="166"/>
      <c r="AD63" s="166"/>
      <c r="AE63" s="166"/>
      <c r="AF63" s="166"/>
      <c r="AG63" s="166"/>
    </row>
    <row r="64" spans="1:33">
      <c r="A64" s="166"/>
      <c r="B64" s="166"/>
      <c r="C64" s="166"/>
      <c r="D64" s="167"/>
      <c r="E64" s="166"/>
      <c r="F64" s="167"/>
      <c r="G64" s="167"/>
      <c r="H64" s="167"/>
      <c r="I64" s="167"/>
      <c r="J64" s="167"/>
      <c r="K64" s="167"/>
      <c r="L64" s="167"/>
      <c r="M64" s="166"/>
      <c r="N64" s="166"/>
      <c r="O64" s="166"/>
      <c r="P64" s="166"/>
      <c r="Q64" s="166"/>
      <c r="R64" s="166"/>
      <c r="S64" s="166"/>
      <c r="T64" s="166"/>
      <c r="U64" s="166"/>
      <c r="V64" s="166"/>
      <c r="W64" s="166"/>
      <c r="X64" s="166"/>
      <c r="Y64" s="166"/>
      <c r="Z64" s="166"/>
      <c r="AA64" s="166"/>
      <c r="AB64" s="166"/>
      <c r="AC64" s="166"/>
      <c r="AD64" s="166"/>
      <c r="AE64" s="166"/>
      <c r="AF64" s="166"/>
      <c r="AG64" s="166"/>
    </row>
    <row r="65" spans="1:33">
      <c r="A65" s="166"/>
      <c r="B65" s="166"/>
      <c r="C65" s="166"/>
      <c r="D65" s="167"/>
      <c r="E65" s="166"/>
      <c r="F65" s="167"/>
      <c r="G65" s="167"/>
      <c r="H65" s="167"/>
      <c r="I65" s="167"/>
      <c r="J65" s="167"/>
      <c r="K65" s="167"/>
      <c r="L65" s="167"/>
      <c r="M65" s="166"/>
      <c r="N65" s="166"/>
      <c r="O65" s="166"/>
      <c r="P65" s="166"/>
      <c r="Q65" s="166"/>
      <c r="R65" s="166"/>
      <c r="S65" s="166"/>
      <c r="T65" s="166"/>
      <c r="U65" s="166"/>
      <c r="V65" s="166"/>
      <c r="W65" s="166"/>
      <c r="X65" s="166"/>
      <c r="Y65" s="166"/>
      <c r="Z65" s="166"/>
      <c r="AA65" s="166"/>
      <c r="AB65" s="166"/>
      <c r="AC65" s="166"/>
      <c r="AD65" s="166"/>
      <c r="AE65" s="166"/>
      <c r="AF65" s="166"/>
      <c r="AG65" s="166"/>
    </row>
    <row r="66" spans="1:33">
      <c r="A66" s="166"/>
      <c r="B66" s="166"/>
      <c r="C66" s="166"/>
      <c r="D66" s="167"/>
      <c r="E66" s="166"/>
      <c r="F66" s="167"/>
      <c r="G66" s="167"/>
      <c r="H66" s="167"/>
      <c r="I66" s="167"/>
      <c r="J66" s="167"/>
      <c r="K66" s="167"/>
      <c r="L66" s="167"/>
      <c r="M66" s="166"/>
      <c r="N66" s="166"/>
      <c r="O66" s="166"/>
      <c r="P66" s="166"/>
      <c r="Q66" s="166"/>
      <c r="R66" s="166"/>
      <c r="S66" s="166"/>
      <c r="T66" s="166"/>
      <c r="U66" s="166"/>
      <c r="V66" s="166"/>
      <c r="W66" s="166"/>
      <c r="X66" s="166"/>
      <c r="Y66" s="166"/>
      <c r="Z66" s="166"/>
      <c r="AA66" s="166"/>
      <c r="AB66" s="166"/>
      <c r="AC66" s="166"/>
      <c r="AD66" s="166"/>
      <c r="AE66" s="166"/>
      <c r="AF66" s="166"/>
      <c r="AG66" s="166"/>
    </row>
    <row r="67" spans="1:33">
      <c r="A67" s="166"/>
      <c r="B67" s="166"/>
      <c r="C67" s="166"/>
      <c r="D67" s="167"/>
      <c r="E67" s="166"/>
      <c r="F67" s="167"/>
      <c r="G67" s="167"/>
      <c r="H67" s="167"/>
      <c r="I67" s="167"/>
      <c r="J67" s="167"/>
      <c r="K67" s="167"/>
      <c r="L67" s="167"/>
      <c r="M67" s="166"/>
      <c r="N67" s="166"/>
      <c r="O67" s="166"/>
      <c r="P67" s="166"/>
      <c r="Q67" s="166"/>
      <c r="R67" s="166"/>
      <c r="S67" s="166"/>
      <c r="T67" s="166"/>
      <c r="U67" s="166"/>
      <c r="V67" s="166"/>
      <c r="W67" s="166"/>
      <c r="X67" s="166"/>
      <c r="Y67" s="166"/>
      <c r="Z67" s="166"/>
      <c r="AA67" s="166"/>
      <c r="AB67" s="166"/>
      <c r="AC67" s="166"/>
      <c r="AD67" s="166"/>
      <c r="AE67" s="166"/>
      <c r="AF67" s="166"/>
      <c r="AG67" s="166"/>
    </row>
    <row r="68" spans="1:33">
      <c r="A68" s="166"/>
      <c r="B68" s="166"/>
      <c r="C68" s="166"/>
      <c r="D68" s="167"/>
      <c r="E68" s="166"/>
      <c r="F68" s="167"/>
      <c r="G68" s="167"/>
      <c r="H68" s="167"/>
      <c r="I68" s="167"/>
      <c r="J68" s="167"/>
      <c r="K68" s="167"/>
      <c r="L68" s="167"/>
      <c r="M68" s="166"/>
      <c r="N68" s="166"/>
      <c r="O68" s="166"/>
      <c r="P68" s="166"/>
      <c r="Q68" s="166"/>
      <c r="R68" s="166"/>
      <c r="S68" s="166"/>
      <c r="T68" s="166"/>
      <c r="U68" s="166"/>
      <c r="V68" s="166"/>
      <c r="W68" s="166"/>
      <c r="X68" s="166"/>
      <c r="Y68" s="166"/>
      <c r="Z68" s="166"/>
      <c r="AA68" s="166"/>
      <c r="AB68" s="166"/>
      <c r="AC68" s="166"/>
      <c r="AD68" s="166"/>
      <c r="AE68" s="166"/>
      <c r="AF68" s="166"/>
      <c r="AG68" s="166"/>
    </row>
    <row r="69" spans="1:33">
      <c r="A69" s="166"/>
      <c r="B69" s="166"/>
      <c r="C69" s="166"/>
      <c r="D69" s="167"/>
      <c r="E69" s="166"/>
      <c r="F69" s="167"/>
      <c r="G69" s="167"/>
      <c r="H69" s="167"/>
      <c r="I69" s="167"/>
      <c r="J69" s="167"/>
      <c r="K69" s="167"/>
      <c r="L69" s="167"/>
      <c r="M69" s="166"/>
      <c r="N69" s="166"/>
      <c r="O69" s="166"/>
      <c r="P69" s="166"/>
      <c r="Q69" s="166"/>
      <c r="R69" s="166"/>
      <c r="S69" s="166"/>
      <c r="T69" s="166"/>
      <c r="U69" s="166"/>
      <c r="V69" s="166"/>
      <c r="W69" s="166"/>
      <c r="X69" s="166"/>
      <c r="Y69" s="166"/>
      <c r="Z69" s="166"/>
      <c r="AA69" s="166"/>
      <c r="AB69" s="166"/>
      <c r="AC69" s="166"/>
      <c r="AD69" s="166"/>
      <c r="AE69" s="166"/>
      <c r="AF69" s="166"/>
      <c r="AG69" s="166"/>
    </row>
    <row r="70" spans="1:33">
      <c r="A70" s="166"/>
      <c r="B70" s="166"/>
      <c r="C70" s="166"/>
      <c r="D70" s="167"/>
      <c r="E70" s="166"/>
      <c r="F70" s="167"/>
      <c r="G70" s="167"/>
      <c r="H70" s="167"/>
      <c r="I70" s="167"/>
      <c r="J70" s="167"/>
      <c r="K70" s="167"/>
      <c r="L70" s="167"/>
      <c r="M70" s="166"/>
      <c r="N70" s="166"/>
      <c r="O70" s="166"/>
      <c r="P70" s="166"/>
      <c r="Q70" s="166"/>
      <c r="R70" s="166"/>
      <c r="S70" s="166"/>
    </row>
    <row r="71" spans="1:33">
      <c r="D71" s="167"/>
    </row>
  </sheetData>
  <sheetProtection sheet="1" objects="1" scenarios="1" selectLockedCells="1"/>
  <mergeCells count="7">
    <mergeCell ref="D10:E10"/>
    <mergeCell ref="D11:E11"/>
    <mergeCell ref="D12:E12"/>
    <mergeCell ref="D13:E13"/>
    <mergeCell ref="B16:C16"/>
    <mergeCell ref="B15:D15"/>
    <mergeCell ref="E16:AV16"/>
  </mergeCells>
  <conditionalFormatting sqref="F11">
    <cfRule type="cellIs" dxfId="14" priority="29" stopIfTrue="1" operator="equal">
      <formula>""</formula>
    </cfRule>
  </conditionalFormatting>
  <conditionalFormatting sqref="F11">
    <cfRule type="cellIs" dxfId="13" priority="30" stopIfTrue="1" operator="lessThan">
      <formula>F10</formula>
    </cfRule>
  </conditionalFormatting>
  <conditionalFormatting sqref="F11">
    <cfRule type="cellIs" dxfId="12" priority="31" stopIfTrue="1" operator="greaterThanOrEqual">
      <formula>F10</formula>
    </cfRule>
  </conditionalFormatting>
  <conditionalFormatting sqref="F13">
    <cfRule type="cellIs" dxfId="11" priority="7" stopIfTrue="1" operator="equal">
      <formula>""</formula>
    </cfRule>
  </conditionalFormatting>
  <conditionalFormatting sqref="F13">
    <cfRule type="cellIs" dxfId="10" priority="8" stopIfTrue="1" operator="lessThan">
      <formula>F12</formula>
    </cfRule>
  </conditionalFormatting>
  <conditionalFormatting sqref="F13">
    <cfRule type="cellIs" dxfId="9" priority="9" stopIfTrue="1" operator="greaterThanOrEqual">
      <formula>F12</formula>
    </cfRule>
  </conditionalFormatting>
  <conditionalFormatting sqref="G13:AV13">
    <cfRule type="cellIs" dxfId="8" priority="4" stopIfTrue="1" operator="equal">
      <formula>""</formula>
    </cfRule>
  </conditionalFormatting>
  <conditionalFormatting sqref="G13:AV13">
    <cfRule type="cellIs" dxfId="7" priority="5" stopIfTrue="1" operator="lessThan">
      <formula>G12</formula>
    </cfRule>
  </conditionalFormatting>
  <conditionalFormatting sqref="G13:AV13">
    <cfRule type="cellIs" dxfId="6" priority="6" stopIfTrue="1" operator="greaterThanOrEqual">
      <formula>G12</formula>
    </cfRule>
  </conditionalFormatting>
  <conditionalFormatting sqref="G11:AV11">
    <cfRule type="cellIs" dxfId="5" priority="1" stopIfTrue="1" operator="equal">
      <formula>""</formula>
    </cfRule>
  </conditionalFormatting>
  <conditionalFormatting sqref="G11:AV11">
    <cfRule type="cellIs" dxfId="4" priority="2" stopIfTrue="1" operator="lessThan">
      <formula>G10</formula>
    </cfRule>
  </conditionalFormatting>
  <conditionalFormatting sqref="G11:AV11">
    <cfRule type="cellIs" dxfId="3" priority="3" stopIfTrue="1" operator="greaterThanOrEqual">
      <formula>G10</formula>
    </cfRule>
  </conditionalFormatting>
  <pageMargins left="0" right="0" top="0.98425196850393704" bottom="0.98425196850393704" header="0.51181102362204722" footer="0.51181102362204722"/>
  <pageSetup paperSize="9" orientation="landscape"/>
  <headerFooter alignWithMargins="0"/>
  <drawing r:id="rId1"/>
</worksheet>
</file>

<file path=xl/worksheets/sheet5.xml><?xml version="1.0" encoding="utf-8"?>
<worksheet xmlns="http://schemas.openxmlformats.org/spreadsheetml/2006/main" xmlns:r="http://schemas.openxmlformats.org/officeDocument/2006/relationships">
  <sheetPr codeName="Tabelle6"/>
  <dimension ref="B2:AT9"/>
  <sheetViews>
    <sheetView zoomScale="90" workbookViewId="0">
      <selection activeCell="D58" sqref="D58"/>
    </sheetView>
  </sheetViews>
  <sheetFormatPr baseColWidth="10" defaultColWidth="11.44140625" defaultRowHeight="13.2"/>
  <cols>
    <col min="1" max="1" width="3.6640625" style="101" customWidth="1"/>
    <col min="2" max="2" width="36.6640625" style="101" bestFit="1" customWidth="1"/>
    <col min="3" max="16" width="12.6640625" style="101" customWidth="1"/>
    <col min="17" max="26" width="11.44140625" style="101" customWidth="1"/>
    <col min="27" max="16384" width="11.44140625" style="101"/>
  </cols>
  <sheetData>
    <row r="2" spans="2:46" hidden="1">
      <c r="B2" s="218"/>
      <c r="C2" s="219" t="s">
        <v>318</v>
      </c>
      <c r="D2" s="219" t="s">
        <v>318</v>
      </c>
      <c r="E2" s="219" t="s">
        <v>318</v>
      </c>
      <c r="F2" s="219" t="s">
        <v>318</v>
      </c>
      <c r="G2" s="219" t="s">
        <v>318</v>
      </c>
      <c r="H2" s="219" t="s">
        <v>318</v>
      </c>
      <c r="I2" s="219" t="s">
        <v>318</v>
      </c>
      <c r="J2" s="219" t="s">
        <v>318</v>
      </c>
      <c r="K2" s="219" t="s">
        <v>318</v>
      </c>
      <c r="L2" s="219" t="s">
        <v>318</v>
      </c>
      <c r="M2" s="219" t="s">
        <v>318</v>
      </c>
      <c r="N2" s="219" t="s">
        <v>318</v>
      </c>
      <c r="O2" s="219" t="s">
        <v>318</v>
      </c>
      <c r="P2" s="219" t="s">
        <v>318</v>
      </c>
      <c r="Q2" s="219" t="s">
        <v>318</v>
      </c>
      <c r="R2" s="219" t="s">
        <v>318</v>
      </c>
      <c r="S2" s="219" t="s">
        <v>318</v>
      </c>
      <c r="T2" s="220" t="s">
        <v>318</v>
      </c>
      <c r="U2" s="221"/>
      <c r="V2" s="221"/>
      <c r="W2" s="221"/>
      <c r="X2" s="221"/>
      <c r="Y2" s="221"/>
      <c r="Z2" s="221"/>
      <c r="AA2" s="221"/>
      <c r="AB2" s="221"/>
      <c r="AC2" s="221"/>
      <c r="AD2" s="221"/>
    </row>
    <row r="3" spans="2:46" hidden="1">
      <c r="B3" s="222"/>
      <c r="C3" s="223">
        <f>Planungsübersicht!I9</f>
        <v>2010</v>
      </c>
      <c r="D3" s="223">
        <f>Planungsübersicht!J9</f>
        <v>2013</v>
      </c>
      <c r="E3" s="223">
        <f>Planungsübersicht!K9</f>
        <v>2020</v>
      </c>
      <c r="F3" s="223">
        <f>Planungsübersicht!L9</f>
        <v>2022</v>
      </c>
      <c r="G3" s="223">
        <f>Planungsübersicht!M9</f>
        <v>2024</v>
      </c>
      <c r="H3" s="223">
        <f>Planungsübersicht!N9</f>
        <v>2026</v>
      </c>
      <c r="I3" s="223">
        <f>Planungsübersicht!O9</f>
        <v>2028</v>
      </c>
      <c r="J3" s="223">
        <f>Planungsübersicht!P9</f>
        <v>2030</v>
      </c>
      <c r="K3" s="223">
        <f>Planungsübersicht!Q9</f>
        <v>2032</v>
      </c>
      <c r="L3" s="223">
        <f>Planungsübersicht!R9</f>
        <v>2034</v>
      </c>
      <c r="M3" s="223">
        <f>Planungsübersicht!S9</f>
        <v>2036</v>
      </c>
      <c r="N3" s="223">
        <f>Planungsübersicht!T9</f>
        <v>2038</v>
      </c>
      <c r="O3" s="223">
        <f>Planungsübersicht!U9</f>
        <v>2040</v>
      </c>
      <c r="P3" s="223">
        <f>Planungsübersicht!V9</f>
        <v>2042</v>
      </c>
      <c r="Q3" s="223">
        <f>Planungsübersicht!W9</f>
        <v>2044</v>
      </c>
      <c r="R3" s="223">
        <f>Planungsübersicht!X9</f>
        <v>2046</v>
      </c>
      <c r="S3" s="223">
        <f>Planungsübersicht!Y9</f>
        <v>2048</v>
      </c>
      <c r="T3" s="224">
        <f>Planungsübersicht!Z9</f>
        <v>2050</v>
      </c>
      <c r="U3" s="225"/>
      <c r="V3" s="225"/>
      <c r="W3" s="225"/>
      <c r="X3" s="225"/>
      <c r="Y3" s="225"/>
      <c r="Z3" s="225"/>
      <c r="AA3" s="225"/>
      <c r="AB3" s="225"/>
      <c r="AC3" s="225"/>
      <c r="AD3" s="225"/>
    </row>
    <row r="4" spans="2:46" s="226" customFormat="1" ht="23.25" hidden="1" customHeight="1">
      <c r="B4" s="227" t="s">
        <v>319</v>
      </c>
      <c r="C4" s="228">
        <f>-Planungsübersicht!I17</f>
        <v>0</v>
      </c>
      <c r="D4" s="228">
        <f>-Planungsübersicht!J17</f>
        <v>254450</v>
      </c>
      <c r="E4" s="228">
        <f>-Planungsübersicht!K17</f>
        <v>394650</v>
      </c>
      <c r="F4" s="228">
        <f>-Planungsübersicht!L17</f>
        <v>394650</v>
      </c>
      <c r="G4" s="228">
        <f>-Planungsübersicht!M17</f>
        <v>394650</v>
      </c>
      <c r="H4" s="228">
        <f>-Planungsübersicht!N17</f>
        <v>394650</v>
      </c>
      <c r="I4" s="228">
        <f>-Planungsübersicht!O17</f>
        <v>394650</v>
      </c>
      <c r="J4" s="228">
        <f>-Planungsübersicht!P17</f>
        <v>394250</v>
      </c>
      <c r="K4" s="228">
        <f>-Planungsübersicht!Q17</f>
        <v>394250</v>
      </c>
      <c r="L4" s="228">
        <f>-Planungsübersicht!R17</f>
        <v>394250</v>
      </c>
      <c r="M4" s="228">
        <f>-Planungsübersicht!S17</f>
        <v>394250</v>
      </c>
      <c r="N4" s="228">
        <f>-Planungsübersicht!T17</f>
        <v>394250</v>
      </c>
      <c r="O4" s="228">
        <f>-Planungsübersicht!U17</f>
        <v>394250</v>
      </c>
      <c r="P4" s="228">
        <f>-Planungsübersicht!V17</f>
        <v>394250</v>
      </c>
      <c r="Q4" s="228">
        <f>-Planungsübersicht!W17</f>
        <v>394250</v>
      </c>
      <c r="R4" s="228">
        <f>-Planungsübersicht!X17</f>
        <v>394250</v>
      </c>
      <c r="S4" s="228">
        <f>-Planungsübersicht!Y17</f>
        <v>394250</v>
      </c>
      <c r="T4" s="229">
        <f>-Planungsübersicht!Z17</f>
        <v>394250</v>
      </c>
      <c r="U4" s="230"/>
      <c r="V4" s="230"/>
      <c r="W4" s="230"/>
      <c r="X4" s="230"/>
      <c r="Y4" s="230"/>
      <c r="Z4" s="230"/>
      <c r="AA4" s="230"/>
      <c r="AB4" s="230"/>
      <c r="AC4" s="230"/>
      <c r="AD4" s="230"/>
    </row>
    <row r="5" spans="2:46" ht="18.75" hidden="1" customHeight="1">
      <c r="C5" s="231"/>
    </row>
    <row r="6" spans="2:46" s="232" customFormat="1" hidden="1">
      <c r="B6" s="233" t="s">
        <v>320</v>
      </c>
      <c r="C6" s="234">
        <f>'CO2-Schulbilanz'!E6</f>
        <v>2007</v>
      </c>
      <c r="D6" s="234">
        <f>'CO2-Schulbilanz'!F6</f>
        <v>2008</v>
      </c>
      <c r="E6" s="234">
        <f>'CO2-Schulbilanz'!G6</f>
        <v>2009</v>
      </c>
      <c r="F6" s="234">
        <f>'CO2-Schulbilanz'!H6</f>
        <v>2010</v>
      </c>
      <c r="G6" s="234">
        <f>'CO2-Schulbilanz'!I6</f>
        <v>2011</v>
      </c>
      <c r="H6" s="234">
        <f>'CO2-Schulbilanz'!J6</f>
        <v>2012</v>
      </c>
      <c r="I6" s="234">
        <f>'CO2-Schulbilanz'!K6</f>
        <v>2013</v>
      </c>
      <c r="J6" s="234">
        <f>'CO2-Schulbilanz'!L6</f>
        <v>2014</v>
      </c>
      <c r="K6" s="234">
        <f>'CO2-Schulbilanz'!M6</f>
        <v>2015</v>
      </c>
      <c r="L6" s="234">
        <f>'CO2-Schulbilanz'!N6</f>
        <v>2016</v>
      </c>
      <c r="M6" s="234">
        <f>'CO2-Schulbilanz'!O6</f>
        <v>2017</v>
      </c>
      <c r="N6" s="234">
        <f>'CO2-Schulbilanz'!P6</f>
        <v>2018</v>
      </c>
      <c r="O6" s="234">
        <f>'CO2-Schulbilanz'!Q6</f>
        <v>2019</v>
      </c>
      <c r="P6" s="234">
        <f>'CO2-Schulbilanz'!R6</f>
        <v>2020</v>
      </c>
      <c r="Q6" s="234">
        <f>'CO2-Schulbilanz'!S6</f>
        <v>2021</v>
      </c>
      <c r="R6" s="234">
        <f>'CO2-Schulbilanz'!T6</f>
        <v>2022</v>
      </c>
      <c r="S6" s="234">
        <f>'CO2-Schulbilanz'!U6</f>
        <v>2023</v>
      </c>
      <c r="T6" s="234">
        <f>'CO2-Schulbilanz'!V6</f>
        <v>2024</v>
      </c>
      <c r="U6" s="234">
        <f>'CO2-Schulbilanz'!W6</f>
        <v>2025</v>
      </c>
      <c r="V6" s="234">
        <f>'CO2-Schulbilanz'!X6</f>
        <v>2026</v>
      </c>
      <c r="W6" s="234">
        <f>'CO2-Schulbilanz'!Y6</f>
        <v>2027</v>
      </c>
      <c r="X6" s="234">
        <f>'CO2-Schulbilanz'!Z6</f>
        <v>2028</v>
      </c>
      <c r="Y6" s="234">
        <f>'CO2-Schulbilanz'!AA6</f>
        <v>2029</v>
      </c>
      <c r="Z6" s="234">
        <f>'CO2-Schulbilanz'!AB6</f>
        <v>2030</v>
      </c>
      <c r="AA6" s="234">
        <f>'CO2-Schulbilanz'!AC6</f>
        <v>2031</v>
      </c>
      <c r="AB6" s="234">
        <f>'CO2-Schulbilanz'!AD6</f>
        <v>2032</v>
      </c>
      <c r="AC6" s="234">
        <f>'CO2-Schulbilanz'!AE6</f>
        <v>2033</v>
      </c>
      <c r="AD6" s="234">
        <f>'CO2-Schulbilanz'!AF6</f>
        <v>2034</v>
      </c>
      <c r="AE6" s="234">
        <f>'CO2-Schulbilanz'!AG6</f>
        <v>2035</v>
      </c>
      <c r="AF6" s="234">
        <f>'CO2-Schulbilanz'!AH6</f>
        <v>2036</v>
      </c>
      <c r="AG6" s="234">
        <f>'CO2-Schulbilanz'!AI6</f>
        <v>2037</v>
      </c>
      <c r="AH6" s="234">
        <f>'CO2-Schulbilanz'!AJ6</f>
        <v>2038</v>
      </c>
      <c r="AI6" s="234">
        <f>'CO2-Schulbilanz'!AK6</f>
        <v>2039</v>
      </c>
      <c r="AJ6" s="234">
        <f>'CO2-Schulbilanz'!AL6</f>
        <v>2040</v>
      </c>
      <c r="AK6" s="234">
        <f>'CO2-Schulbilanz'!AM6</f>
        <v>2041</v>
      </c>
      <c r="AL6" s="234">
        <f>'CO2-Schulbilanz'!AN6</f>
        <v>2042</v>
      </c>
      <c r="AM6" s="234">
        <f>'CO2-Schulbilanz'!AO6</f>
        <v>2043</v>
      </c>
      <c r="AN6" s="234">
        <f>'CO2-Schulbilanz'!AP6</f>
        <v>2044</v>
      </c>
      <c r="AO6" s="234">
        <f>'CO2-Schulbilanz'!AQ6</f>
        <v>2045</v>
      </c>
      <c r="AP6" s="234">
        <f>'CO2-Schulbilanz'!AR6</f>
        <v>2046</v>
      </c>
      <c r="AQ6" s="234">
        <f>'CO2-Schulbilanz'!AS6</f>
        <v>2047</v>
      </c>
      <c r="AR6" s="234">
        <f>'CO2-Schulbilanz'!AT6</f>
        <v>2048</v>
      </c>
      <c r="AS6" s="234">
        <f>'CO2-Schulbilanz'!AU6</f>
        <v>2049</v>
      </c>
      <c r="AT6" s="234">
        <f>'CO2-Schulbilanz'!AV6</f>
        <v>2050</v>
      </c>
    </row>
    <row r="7" spans="2:46" s="232" customFormat="1" ht="19.5" hidden="1" customHeight="1">
      <c r="B7" s="235" t="s">
        <v>321</v>
      </c>
      <c r="C7" s="236">
        <f>IF('CO2-Schulbilanz'!E8&gt;0, 'CO2-Schulbilanz'!E8,#N/A)</f>
        <v>529869.54799999995</v>
      </c>
      <c r="D7" s="236">
        <f>IF('CO2-Schulbilanz'!F8&gt;0, 'CO2-Schulbilanz'!F8,#N/A)</f>
        <v>472342.75400000002</v>
      </c>
      <c r="E7" s="236">
        <f>IF('CO2-Schulbilanz'!G8&gt;0, 'CO2-Schulbilanz'!G8,#N/A)</f>
        <v>436193.92700000003</v>
      </c>
      <c r="F7" s="236">
        <f>IF('CO2-Schulbilanz'!H8&gt;0, 'CO2-Schulbilanz'!H8,#N/A)</f>
        <v>587139.86499999999</v>
      </c>
      <c r="G7" s="236">
        <f>IF('CO2-Schulbilanz'!I8&gt;0, 'CO2-Schulbilanz'!I8,#N/A)</f>
        <v>519534.73</v>
      </c>
      <c r="H7" s="236">
        <f>IF('CO2-Schulbilanz'!J8&gt;0, 'CO2-Schulbilanz'!J8,#N/A)</f>
        <v>513867.26300000004</v>
      </c>
      <c r="I7" s="236">
        <f>IF('CO2-Schulbilanz'!K8&gt;0, 'CO2-Schulbilanz'!K8,#N/A)</f>
        <v>518020.685</v>
      </c>
      <c r="J7" s="236">
        <f>IF('CO2-Schulbilanz'!L8&gt;0, 'CO2-Schulbilanz'!L8,#N/A)</f>
        <v>493784.22600000002</v>
      </c>
      <c r="K7" s="236">
        <f>IF('CO2-Schulbilanz'!M8&gt;0, 'CO2-Schulbilanz'!M8,#N/A)</f>
        <v>515761.53200000001</v>
      </c>
      <c r="L7" s="236">
        <f>IF('CO2-Schulbilanz'!N8&gt;0, 'CO2-Schulbilanz'!N8,#N/A)</f>
        <v>491313.81</v>
      </c>
      <c r="M7" s="236">
        <f>IF('CO2-Schulbilanz'!O8&gt;0, 'CO2-Schulbilanz'!O8,#N/A)</f>
        <v>499535.89399999997</v>
      </c>
      <c r="N7" s="236">
        <f>IF('CO2-Schulbilanz'!P8&gt;0, 'CO2-Schulbilanz'!P8,#N/A)</f>
        <v>467779.46799999999</v>
      </c>
      <c r="O7" s="236">
        <f>IF('CO2-Schulbilanz'!Q8&gt;0, 'CO2-Schulbilanz'!Q8,#N/A)</f>
        <v>492502.92000000004</v>
      </c>
      <c r="P7" s="236">
        <f>IF('CO2-Schulbilanz'!R8&gt;0, 'CO2-Schulbilanz'!R8,#N/A)</f>
        <v>471799.23699999996</v>
      </c>
      <c r="Q7" s="236">
        <f>IF('CO2-Schulbilanz'!S8&gt;0, 'CO2-Schulbilanz'!S8,#N/A)</f>
        <v>510044.886</v>
      </c>
      <c r="R7" s="236" t="e">
        <f>IF('CO2-Schulbilanz'!T8&gt;0, 'CO2-Schulbilanz'!T8,#N/A)</f>
        <v>#N/A</v>
      </c>
      <c r="S7" s="236" t="e">
        <f>IF('CO2-Schulbilanz'!U8&gt;0, 'CO2-Schulbilanz'!U8,#N/A)</f>
        <v>#N/A</v>
      </c>
      <c r="T7" s="236" t="e">
        <f>IF('CO2-Schulbilanz'!V8&gt;0, 'CO2-Schulbilanz'!V8,#N/A)</f>
        <v>#N/A</v>
      </c>
      <c r="U7" s="236" t="e">
        <f>IF('CO2-Schulbilanz'!W8&gt;0, 'CO2-Schulbilanz'!W8,#N/A)</f>
        <v>#N/A</v>
      </c>
      <c r="V7" s="236" t="e">
        <f>IF('CO2-Schulbilanz'!X8&gt;0, 'CO2-Schulbilanz'!X8,#N/A)</f>
        <v>#N/A</v>
      </c>
      <c r="W7" s="236" t="e">
        <f>IF('CO2-Schulbilanz'!Y8&gt;0, 'CO2-Schulbilanz'!Y8,#N/A)</f>
        <v>#N/A</v>
      </c>
      <c r="X7" s="236" t="e">
        <f>IF('CO2-Schulbilanz'!Z8&gt;0, 'CO2-Schulbilanz'!Z8,#N/A)</f>
        <v>#N/A</v>
      </c>
      <c r="Y7" s="236" t="e">
        <f>IF('CO2-Schulbilanz'!AA8&gt;0, 'CO2-Schulbilanz'!AA8,#N/A)</f>
        <v>#N/A</v>
      </c>
      <c r="Z7" s="236" t="e">
        <f>IF('CO2-Schulbilanz'!AB8&gt;0, 'CO2-Schulbilanz'!AB8,#N/A)</f>
        <v>#N/A</v>
      </c>
      <c r="AA7" s="236" t="e">
        <f>IF('CO2-Schulbilanz'!AC8&gt;0, 'CO2-Schulbilanz'!AC8,#N/A)</f>
        <v>#N/A</v>
      </c>
      <c r="AB7" s="236" t="e">
        <f>IF('CO2-Schulbilanz'!AD8&gt;0, 'CO2-Schulbilanz'!AD8,#N/A)</f>
        <v>#N/A</v>
      </c>
      <c r="AC7" s="236" t="e">
        <f>IF('CO2-Schulbilanz'!AE8&gt;0, 'CO2-Schulbilanz'!AE8,#N/A)</f>
        <v>#N/A</v>
      </c>
      <c r="AD7" s="236" t="e">
        <f>IF('CO2-Schulbilanz'!AF8&gt;0, 'CO2-Schulbilanz'!AF8,#N/A)</f>
        <v>#N/A</v>
      </c>
      <c r="AE7" s="236" t="e">
        <f>IF('CO2-Schulbilanz'!AG8&gt;0, 'CO2-Schulbilanz'!AG8,#N/A)</f>
        <v>#N/A</v>
      </c>
      <c r="AF7" s="236" t="e">
        <f>IF('CO2-Schulbilanz'!AH8&gt;0, 'CO2-Schulbilanz'!AH8,#N/A)</f>
        <v>#N/A</v>
      </c>
      <c r="AG7" s="236" t="e">
        <f>IF('CO2-Schulbilanz'!AI8&gt;0, 'CO2-Schulbilanz'!AI8,#N/A)</f>
        <v>#N/A</v>
      </c>
      <c r="AH7" s="236" t="e">
        <f>IF('CO2-Schulbilanz'!AJ8&gt;0, 'CO2-Schulbilanz'!AJ8,#N/A)</f>
        <v>#N/A</v>
      </c>
      <c r="AI7" s="236" t="e">
        <f>IF('CO2-Schulbilanz'!AK8&gt;0, 'CO2-Schulbilanz'!AK8,#N/A)</f>
        <v>#N/A</v>
      </c>
      <c r="AJ7" s="236" t="e">
        <f>IF('CO2-Schulbilanz'!AL8&gt;0, 'CO2-Schulbilanz'!AL8,#N/A)</f>
        <v>#N/A</v>
      </c>
      <c r="AK7" s="236" t="e">
        <f>IF('CO2-Schulbilanz'!AM8&gt;0, 'CO2-Schulbilanz'!AM8,#N/A)</f>
        <v>#N/A</v>
      </c>
      <c r="AL7" s="236" t="e">
        <f>IF('CO2-Schulbilanz'!AN8&gt;0, 'CO2-Schulbilanz'!AN8,#N/A)</f>
        <v>#N/A</v>
      </c>
      <c r="AM7" s="236" t="e">
        <f>IF('CO2-Schulbilanz'!AO8&gt;0, 'CO2-Schulbilanz'!AO8,#N/A)</f>
        <v>#N/A</v>
      </c>
      <c r="AN7" s="236" t="e">
        <f>IF('CO2-Schulbilanz'!AP8&gt;0, 'CO2-Schulbilanz'!AP8,#N/A)</f>
        <v>#N/A</v>
      </c>
      <c r="AO7" s="236" t="e">
        <f>IF('CO2-Schulbilanz'!AQ8&gt;0, 'CO2-Schulbilanz'!AQ8,#N/A)</f>
        <v>#N/A</v>
      </c>
      <c r="AP7" s="236" t="e">
        <f>IF('CO2-Schulbilanz'!AR8&gt;0, 'CO2-Schulbilanz'!AR8,#N/A)</f>
        <v>#N/A</v>
      </c>
      <c r="AQ7" s="236" t="e">
        <f>IF('CO2-Schulbilanz'!AS8&gt;0, 'CO2-Schulbilanz'!AS8,#N/A)</f>
        <v>#N/A</v>
      </c>
      <c r="AR7" s="236" t="e">
        <f>IF('CO2-Schulbilanz'!AT8&gt;0, 'CO2-Schulbilanz'!AT8,#N/A)</f>
        <v>#N/A</v>
      </c>
      <c r="AS7" s="236" t="e">
        <f>IF('CO2-Schulbilanz'!AU8&gt;0, 'CO2-Schulbilanz'!AU8,#N/A)</f>
        <v>#N/A</v>
      </c>
      <c r="AT7" s="236" t="e">
        <f>IF('CO2-Schulbilanz'!AV8&gt;0, 'CO2-Schulbilanz'!AV8,#N/A)</f>
        <v>#N/A</v>
      </c>
    </row>
    <row r="8" spans="2:46" s="232" customFormat="1" ht="19.5" hidden="1" customHeight="1">
      <c r="B8" s="235" t="s">
        <v>322</v>
      </c>
      <c r="C8" s="237">
        <f t="shared" ref="C8:O8" si="0">IF(C6&gt;=$E3, $E4,IF(C6&gt;=$D3,$D4,IF(C6&gt;=$C3,$C4,0)))</f>
        <v>0</v>
      </c>
      <c r="D8" s="237">
        <f t="shared" si="0"/>
        <v>0</v>
      </c>
      <c r="E8" s="237">
        <f t="shared" si="0"/>
        <v>0</v>
      </c>
      <c r="F8" s="237">
        <f t="shared" si="0"/>
        <v>0</v>
      </c>
      <c r="G8" s="237">
        <f t="shared" si="0"/>
        <v>0</v>
      </c>
      <c r="H8" s="237">
        <f t="shared" si="0"/>
        <v>0</v>
      </c>
      <c r="I8" s="237">
        <f t="shared" si="0"/>
        <v>254450</v>
      </c>
      <c r="J8" s="237">
        <f t="shared" si="0"/>
        <v>254450</v>
      </c>
      <c r="K8" s="237">
        <f t="shared" si="0"/>
        <v>254450</v>
      </c>
      <c r="L8" s="237">
        <f t="shared" si="0"/>
        <v>254450</v>
      </c>
      <c r="M8" s="237">
        <f t="shared" si="0"/>
        <v>254450</v>
      </c>
      <c r="N8" s="237">
        <f t="shared" si="0"/>
        <v>254450</v>
      </c>
      <c r="O8" s="237">
        <f t="shared" si="0"/>
        <v>254450</v>
      </c>
      <c r="P8" s="237">
        <f>IF(Q6&gt;=E3, E4,IF(Q6&gt;=D3,D4,IF(Q6&gt;=C3,C4,0)))</f>
        <v>394650</v>
      </c>
      <c r="Q8" s="237">
        <f>HLOOKUP(ODD(Q6)-1,$E$3:$T$4,2)</f>
        <v>394650</v>
      </c>
      <c r="R8" s="237">
        <f t="shared" ref="R8:AT8" si="1">HLOOKUP(ODD(R6)-1,$E$3:$T$4,2)</f>
        <v>394650</v>
      </c>
      <c r="S8" s="237">
        <f t="shared" si="1"/>
        <v>394650</v>
      </c>
      <c r="T8" s="237">
        <f t="shared" si="1"/>
        <v>394650</v>
      </c>
      <c r="U8" s="237">
        <f t="shared" si="1"/>
        <v>394650</v>
      </c>
      <c r="V8" s="237">
        <f t="shared" si="1"/>
        <v>394650</v>
      </c>
      <c r="W8" s="237">
        <f t="shared" si="1"/>
        <v>394650</v>
      </c>
      <c r="X8" s="237">
        <f t="shared" si="1"/>
        <v>394650</v>
      </c>
      <c r="Y8" s="237">
        <f t="shared" si="1"/>
        <v>394650</v>
      </c>
      <c r="Z8" s="237">
        <f t="shared" si="1"/>
        <v>394250</v>
      </c>
      <c r="AA8" s="237">
        <f t="shared" si="1"/>
        <v>394250</v>
      </c>
      <c r="AB8" s="237">
        <f t="shared" si="1"/>
        <v>394250</v>
      </c>
      <c r="AC8" s="237">
        <f t="shared" si="1"/>
        <v>394250</v>
      </c>
      <c r="AD8" s="237">
        <f t="shared" si="1"/>
        <v>394250</v>
      </c>
      <c r="AE8" s="237">
        <f t="shared" si="1"/>
        <v>394250</v>
      </c>
      <c r="AF8" s="237">
        <f t="shared" si="1"/>
        <v>394250</v>
      </c>
      <c r="AG8" s="237">
        <f t="shared" si="1"/>
        <v>394250</v>
      </c>
      <c r="AH8" s="237">
        <f t="shared" si="1"/>
        <v>394250</v>
      </c>
      <c r="AI8" s="237">
        <f t="shared" si="1"/>
        <v>394250</v>
      </c>
      <c r="AJ8" s="237">
        <f t="shared" si="1"/>
        <v>394250</v>
      </c>
      <c r="AK8" s="237">
        <f t="shared" si="1"/>
        <v>394250</v>
      </c>
      <c r="AL8" s="237">
        <f t="shared" si="1"/>
        <v>394250</v>
      </c>
      <c r="AM8" s="237">
        <f t="shared" si="1"/>
        <v>394250</v>
      </c>
      <c r="AN8" s="237">
        <f t="shared" si="1"/>
        <v>394250</v>
      </c>
      <c r="AO8" s="237">
        <f t="shared" si="1"/>
        <v>394250</v>
      </c>
      <c r="AP8" s="237">
        <f t="shared" si="1"/>
        <v>394250</v>
      </c>
      <c r="AQ8" s="237">
        <f t="shared" si="1"/>
        <v>394250</v>
      </c>
      <c r="AR8" s="237">
        <f t="shared" si="1"/>
        <v>394250</v>
      </c>
      <c r="AS8" s="237">
        <f t="shared" si="1"/>
        <v>394250</v>
      </c>
      <c r="AT8" s="237">
        <f t="shared" si="1"/>
        <v>394250</v>
      </c>
    </row>
    <row r="9" spans="2:46" s="232" customFormat="1" ht="19.5" hidden="1" customHeight="1">
      <c r="B9" s="235" t="s">
        <v>323</v>
      </c>
      <c r="C9" s="237">
        <f>IF(C7,C7+C8,0)</f>
        <v>529869.54799999995</v>
      </c>
      <c r="D9" s="237">
        <f t="shared" ref="D9:P9" si="2">IF(D7,D7+D8,0)</f>
        <v>472342.75400000002</v>
      </c>
      <c r="E9" s="237">
        <f t="shared" si="2"/>
        <v>436193.92700000003</v>
      </c>
      <c r="F9" s="237">
        <f t="shared" si="2"/>
        <v>587139.86499999999</v>
      </c>
      <c r="G9" s="237">
        <f t="shared" si="2"/>
        <v>519534.73</v>
      </c>
      <c r="H9" s="237">
        <f t="shared" si="2"/>
        <v>513867.26300000004</v>
      </c>
      <c r="I9" s="237">
        <f t="shared" si="2"/>
        <v>772470.68500000006</v>
      </c>
      <c r="J9" s="237">
        <f t="shared" si="2"/>
        <v>748234.22600000002</v>
      </c>
      <c r="K9" s="237">
        <f t="shared" si="2"/>
        <v>770211.53200000001</v>
      </c>
      <c r="L9" s="237">
        <f t="shared" si="2"/>
        <v>745763.81</v>
      </c>
      <c r="M9" s="237">
        <f t="shared" si="2"/>
        <v>753985.89399999997</v>
      </c>
      <c r="N9" s="237">
        <f t="shared" si="2"/>
        <v>722229.46799999999</v>
      </c>
      <c r="O9" s="237">
        <f t="shared" si="2"/>
        <v>746952.92</v>
      </c>
      <c r="P9" s="237">
        <f t="shared" si="2"/>
        <v>866449.23699999996</v>
      </c>
      <c r="Q9" s="237">
        <f t="shared" ref="Q9:AK9" si="3">IF(Q7,Q7+Q8,0)</f>
        <v>904694.88599999994</v>
      </c>
      <c r="R9" s="237" t="e">
        <f t="shared" si="3"/>
        <v>#N/A</v>
      </c>
      <c r="S9" s="237" t="e">
        <f t="shared" si="3"/>
        <v>#N/A</v>
      </c>
      <c r="T9" s="237" t="e">
        <f t="shared" si="3"/>
        <v>#N/A</v>
      </c>
      <c r="U9" s="237" t="e">
        <f t="shared" si="3"/>
        <v>#N/A</v>
      </c>
      <c r="V9" s="237" t="e">
        <f t="shared" si="3"/>
        <v>#N/A</v>
      </c>
      <c r="W9" s="237" t="e">
        <f t="shared" si="3"/>
        <v>#N/A</v>
      </c>
      <c r="X9" s="237" t="e">
        <f t="shared" si="3"/>
        <v>#N/A</v>
      </c>
      <c r="Y9" s="237" t="e">
        <f t="shared" si="3"/>
        <v>#N/A</v>
      </c>
      <c r="Z9" s="237" t="e">
        <f t="shared" si="3"/>
        <v>#N/A</v>
      </c>
      <c r="AA9" s="237" t="e">
        <f t="shared" si="3"/>
        <v>#N/A</v>
      </c>
      <c r="AB9" s="237" t="e">
        <f t="shared" si="3"/>
        <v>#N/A</v>
      </c>
      <c r="AC9" s="237" t="e">
        <f t="shared" si="3"/>
        <v>#N/A</v>
      </c>
      <c r="AD9" s="237" t="e">
        <f t="shared" si="3"/>
        <v>#N/A</v>
      </c>
      <c r="AE9" s="237" t="e">
        <f t="shared" si="3"/>
        <v>#N/A</v>
      </c>
      <c r="AF9" s="237" t="e">
        <f t="shared" si="3"/>
        <v>#N/A</v>
      </c>
      <c r="AG9" s="237" t="e">
        <f t="shared" si="3"/>
        <v>#N/A</v>
      </c>
      <c r="AH9" s="237" t="e">
        <f t="shared" si="3"/>
        <v>#N/A</v>
      </c>
      <c r="AI9" s="237" t="e">
        <f t="shared" si="3"/>
        <v>#N/A</v>
      </c>
      <c r="AJ9" s="237" t="e">
        <f t="shared" si="3"/>
        <v>#N/A</v>
      </c>
      <c r="AK9" s="237" t="e">
        <f t="shared" si="3"/>
        <v>#N/A</v>
      </c>
      <c r="AL9" s="237" t="e">
        <f t="shared" ref="AL9:AT9" si="4">IF(AL7,AL7+AL8,0)</f>
        <v>#N/A</v>
      </c>
      <c r="AM9" s="237" t="e">
        <f t="shared" si="4"/>
        <v>#N/A</v>
      </c>
      <c r="AN9" s="237" t="e">
        <f t="shared" si="4"/>
        <v>#N/A</v>
      </c>
      <c r="AO9" s="237" t="e">
        <f t="shared" si="4"/>
        <v>#N/A</v>
      </c>
      <c r="AP9" s="237" t="e">
        <f t="shared" si="4"/>
        <v>#N/A</v>
      </c>
      <c r="AQ9" s="237" t="e">
        <f t="shared" si="4"/>
        <v>#N/A</v>
      </c>
      <c r="AR9" s="237" t="e">
        <f t="shared" si="4"/>
        <v>#N/A</v>
      </c>
      <c r="AS9" s="237" t="e">
        <f t="shared" si="4"/>
        <v>#N/A</v>
      </c>
      <c r="AT9" s="237" t="e">
        <f t="shared" si="4"/>
        <v>#N/A</v>
      </c>
    </row>
  </sheetData>
  <pageMargins left="0.7" right="0.7" top="0.78740157500000008" bottom="0.78740157500000008" header="0.3" footer="0.3"/>
  <pageSetup paperSize="9" orientation="portrait" horizontalDpi="0" verticalDpi="0"/>
  <drawing r:id="rId1"/>
  <legacyDrawing r:id="rId2"/>
</worksheet>
</file>

<file path=xl/worksheets/sheet6.xml><?xml version="1.0" encoding="utf-8"?>
<worksheet xmlns="http://schemas.openxmlformats.org/spreadsheetml/2006/main" xmlns:r="http://schemas.openxmlformats.org/officeDocument/2006/relationships">
  <sheetPr codeName="Tabelle7"/>
  <dimension ref="A2:AU58"/>
  <sheetViews>
    <sheetView topLeftCell="A15" workbookViewId="0">
      <selection activeCell="O28" sqref="O26:O28"/>
    </sheetView>
  </sheetViews>
  <sheetFormatPr baseColWidth="10" defaultColWidth="11.44140625" defaultRowHeight="13.2"/>
  <cols>
    <col min="1" max="1" width="4.6640625" style="101" customWidth="1"/>
    <col min="2" max="2" width="25" style="101" customWidth="1"/>
    <col min="3" max="3" width="24.33203125" style="101" customWidth="1"/>
    <col min="4" max="4" width="11" style="101" bestFit="1" customWidth="1"/>
    <col min="5" max="17" width="9.33203125" style="101" customWidth="1"/>
    <col min="18" max="47" width="8.6640625" style="101" customWidth="1"/>
    <col min="48" max="16384" width="11.44140625" style="101"/>
  </cols>
  <sheetData>
    <row r="2" ht="15.75" customHeight="1"/>
    <row r="3" ht="15.75" customHeight="1"/>
    <row r="4" ht="15.75" customHeight="1"/>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spans="1:47" ht="15.75" customHeight="1"/>
    <row r="18" spans="1:47" ht="15.75" customHeight="1"/>
    <row r="19" spans="1:47" ht="15.75" customHeight="1"/>
    <row r="20" spans="1:47" ht="15.75" customHeight="1"/>
    <row r="21" spans="1:47" ht="15.75" customHeight="1"/>
    <row r="22" spans="1:47" ht="15.75" customHeight="1"/>
    <row r="23" spans="1:47" ht="15.75" customHeight="1"/>
    <row r="24" spans="1:47" ht="15.75" customHeight="1"/>
    <row r="25" spans="1:47" ht="15.75" customHeight="1"/>
    <row r="26" spans="1:47" ht="15.75" customHeight="1">
      <c r="G26" s="101" t="s">
        <v>40</v>
      </c>
      <c r="H26" s="101" t="s">
        <v>40</v>
      </c>
      <c r="I26" s="101" t="s">
        <v>40</v>
      </c>
    </row>
    <row r="27" spans="1:47" ht="15.75" customHeight="1"/>
    <row r="28" spans="1:47">
      <c r="D28" s="238"/>
    </row>
    <row r="29" spans="1:47">
      <c r="B29" s="239" t="s">
        <v>324</v>
      </c>
      <c r="C29" s="234" t="s">
        <v>325</v>
      </c>
      <c r="D29" s="240">
        <f>Energieverbräuche!D3</f>
        <v>2007</v>
      </c>
      <c r="E29" s="240">
        <f>Energieverbräuche!E3</f>
        <v>2008</v>
      </c>
      <c r="F29" s="240">
        <f>Energieverbräuche!F3</f>
        <v>2009</v>
      </c>
      <c r="G29" s="240">
        <f>Energieverbräuche!G3</f>
        <v>2010</v>
      </c>
      <c r="H29" s="240">
        <f>Energieverbräuche!H3</f>
        <v>2011</v>
      </c>
      <c r="I29" s="240">
        <f>Energieverbräuche!I3</f>
        <v>2012</v>
      </c>
      <c r="J29" s="240">
        <f>Energieverbräuche!J3</f>
        <v>2013</v>
      </c>
      <c r="K29" s="240">
        <f>Energieverbräuche!K3</f>
        <v>2014</v>
      </c>
      <c r="L29" s="240">
        <f>Energieverbräuche!L3</f>
        <v>2015</v>
      </c>
      <c r="M29" s="240">
        <f>Energieverbräuche!M3</f>
        <v>2016</v>
      </c>
      <c r="N29" s="240">
        <f>Energieverbräuche!N3</f>
        <v>2017</v>
      </c>
      <c r="O29" s="240">
        <f>Energieverbräuche!O3</f>
        <v>2018</v>
      </c>
      <c r="P29" s="240">
        <f>Energieverbräuche!P3</f>
        <v>2019</v>
      </c>
      <c r="Q29" s="240">
        <f>Energieverbräuche!Q3</f>
        <v>2020</v>
      </c>
      <c r="R29" s="240">
        <f>Energieverbräuche!R3</f>
        <v>2021</v>
      </c>
      <c r="S29" s="240">
        <f>Energieverbräuche!S3</f>
        <v>2022</v>
      </c>
      <c r="T29" s="240">
        <f>Energieverbräuche!T3</f>
        <v>2023</v>
      </c>
      <c r="U29" s="240">
        <f>Energieverbräuche!U3</f>
        <v>2024</v>
      </c>
      <c r="V29" s="240">
        <f>Energieverbräuche!V3</f>
        <v>2025</v>
      </c>
      <c r="W29" s="240">
        <f>Energieverbräuche!W3</f>
        <v>2026</v>
      </c>
      <c r="X29" s="240">
        <f>Energieverbräuche!X3</f>
        <v>2027</v>
      </c>
      <c r="Y29" s="240">
        <f>Energieverbräuche!Y3</f>
        <v>2028</v>
      </c>
      <c r="Z29" s="240">
        <f>Energieverbräuche!Z3</f>
        <v>2029</v>
      </c>
      <c r="AA29" s="240">
        <f>Energieverbräuche!AA3</f>
        <v>2030</v>
      </c>
      <c r="AB29" s="240">
        <f>Energieverbräuche!AB3</f>
        <v>2031</v>
      </c>
      <c r="AC29" s="240">
        <f>Energieverbräuche!AC3</f>
        <v>2032</v>
      </c>
      <c r="AD29" s="240">
        <f>Energieverbräuche!AD3</f>
        <v>2033</v>
      </c>
      <c r="AE29" s="240">
        <f>Energieverbräuche!AE3</f>
        <v>2034</v>
      </c>
      <c r="AF29" s="240">
        <f>Energieverbräuche!AF3</f>
        <v>2035</v>
      </c>
      <c r="AG29" s="240">
        <f>Energieverbräuche!AG3</f>
        <v>2036</v>
      </c>
      <c r="AH29" s="240">
        <f>Energieverbräuche!AH3</f>
        <v>2037</v>
      </c>
      <c r="AI29" s="240">
        <f>Energieverbräuche!AI3</f>
        <v>2038</v>
      </c>
      <c r="AJ29" s="240">
        <f>Energieverbräuche!AJ3</f>
        <v>2039</v>
      </c>
      <c r="AK29" s="240">
        <f>Energieverbräuche!AK3</f>
        <v>2040</v>
      </c>
      <c r="AL29" s="240">
        <f>Energieverbräuche!AL3</f>
        <v>2041</v>
      </c>
      <c r="AM29" s="240">
        <f>Energieverbräuche!AM3</f>
        <v>2042</v>
      </c>
      <c r="AN29" s="240">
        <f>Energieverbräuche!AN3</f>
        <v>2043</v>
      </c>
      <c r="AO29" s="240">
        <f>Energieverbräuche!AO3</f>
        <v>2044</v>
      </c>
      <c r="AP29" s="240">
        <f>Energieverbräuche!AP3</f>
        <v>2045</v>
      </c>
      <c r="AQ29" s="240">
        <f>Energieverbräuche!AQ3</f>
        <v>2046</v>
      </c>
      <c r="AR29" s="240">
        <f>Energieverbräuche!AR3</f>
        <v>2047</v>
      </c>
      <c r="AS29" s="240">
        <f>Energieverbräuche!AS3</f>
        <v>2048</v>
      </c>
      <c r="AT29" s="240">
        <f>Energieverbräuche!AT3</f>
        <v>2049</v>
      </c>
      <c r="AU29" s="240">
        <f>Energieverbräuche!AU3</f>
        <v>2050</v>
      </c>
    </row>
    <row r="30" spans="1:47" hidden="1">
      <c r="B30" s="241" t="s">
        <v>310</v>
      </c>
      <c r="C30" s="241"/>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row>
    <row r="31" spans="1:47" s="232" customFormat="1" ht="18.75" hidden="1" customHeight="1">
      <c r="B31" s="242" t="s">
        <v>326</v>
      </c>
      <c r="C31" s="243"/>
      <c r="D31" s="244">
        <f>'CO2-Schulbilanz'!E18</f>
        <v>399308</v>
      </c>
      <c r="E31" s="244">
        <f>'CO2-Schulbilanz'!F18</f>
        <v>365456</v>
      </c>
      <c r="F31" s="244">
        <f>'CO2-Schulbilanz'!G18</f>
        <v>307944</v>
      </c>
      <c r="G31" s="244">
        <f>'CO2-Schulbilanz'!H18</f>
        <v>459004</v>
      </c>
      <c r="H31" s="244">
        <f>'CO2-Schulbilanz'!I18</f>
        <v>386386</v>
      </c>
      <c r="I31" s="244">
        <f>'CO2-Schulbilanz'!J18</f>
        <v>379652</v>
      </c>
      <c r="J31" s="244">
        <f>'CO2-Schulbilanz'!K18</f>
        <v>379470</v>
      </c>
      <c r="K31" s="244">
        <f>'CO2-Schulbilanz'!L18</f>
        <v>355992</v>
      </c>
      <c r="L31" s="244">
        <f>'CO2-Schulbilanz'!M18</f>
        <v>369824</v>
      </c>
      <c r="M31" s="244">
        <f>'CO2-Schulbilanz'!N18</f>
        <v>355628</v>
      </c>
      <c r="N31" s="244">
        <f>'CO2-Schulbilanz'!O18</f>
        <v>330512</v>
      </c>
      <c r="O31" s="244">
        <f>'CO2-Schulbilanz'!P18</f>
        <v>323232</v>
      </c>
      <c r="P31" s="244">
        <f>'CO2-Schulbilanz'!Q18</f>
        <v>338338</v>
      </c>
      <c r="Q31" s="244">
        <f>'CO2-Schulbilanz'!R18</f>
        <v>331786</v>
      </c>
      <c r="R31" s="244">
        <f>'CO2-Schulbilanz'!S18</f>
        <v>359450</v>
      </c>
      <c r="S31" s="244">
        <f>'CO2-Schulbilanz'!T18</f>
        <v>0</v>
      </c>
      <c r="T31" s="244">
        <f>'CO2-Schulbilanz'!U18</f>
        <v>0</v>
      </c>
      <c r="U31" s="244">
        <f>'CO2-Schulbilanz'!V18</f>
        <v>0</v>
      </c>
      <c r="V31" s="244">
        <f>'CO2-Schulbilanz'!W18</f>
        <v>0</v>
      </c>
      <c r="W31" s="244">
        <f>'CO2-Schulbilanz'!X18</f>
        <v>0</v>
      </c>
      <c r="X31" s="244">
        <f>'CO2-Schulbilanz'!Y18</f>
        <v>0</v>
      </c>
      <c r="Y31" s="244">
        <f>'CO2-Schulbilanz'!Z18</f>
        <v>0</v>
      </c>
      <c r="Z31" s="244">
        <f>'CO2-Schulbilanz'!AA18</f>
        <v>0</v>
      </c>
      <c r="AA31" s="244">
        <f>'CO2-Schulbilanz'!AB18</f>
        <v>0</v>
      </c>
      <c r="AB31" s="244">
        <f>'CO2-Schulbilanz'!AC18</f>
        <v>0</v>
      </c>
      <c r="AC31" s="244">
        <f>'CO2-Schulbilanz'!AD18</f>
        <v>0</v>
      </c>
      <c r="AD31" s="244">
        <f>'CO2-Schulbilanz'!AE18</f>
        <v>0</v>
      </c>
      <c r="AE31" s="244">
        <f>'CO2-Schulbilanz'!AF18</f>
        <v>0</v>
      </c>
      <c r="AF31" s="244">
        <f>'CO2-Schulbilanz'!AG18</f>
        <v>0</v>
      </c>
      <c r="AG31" s="244">
        <f>'CO2-Schulbilanz'!AH18</f>
        <v>0</v>
      </c>
      <c r="AH31" s="244">
        <f>'CO2-Schulbilanz'!AI18</f>
        <v>0</v>
      </c>
      <c r="AI31" s="244">
        <f>'CO2-Schulbilanz'!AJ18</f>
        <v>0</v>
      </c>
      <c r="AJ31" s="244">
        <f>'CO2-Schulbilanz'!AK18</f>
        <v>0</v>
      </c>
      <c r="AK31" s="244">
        <f>'CO2-Schulbilanz'!AL18</f>
        <v>0</v>
      </c>
      <c r="AL31" s="244">
        <f>'CO2-Schulbilanz'!AM18</f>
        <v>0</v>
      </c>
      <c r="AM31" s="244">
        <f>'CO2-Schulbilanz'!AN18</f>
        <v>0</v>
      </c>
      <c r="AN31" s="244">
        <f>'CO2-Schulbilanz'!AO18</f>
        <v>0</v>
      </c>
      <c r="AO31" s="244">
        <f>'CO2-Schulbilanz'!AP18</f>
        <v>0</v>
      </c>
      <c r="AP31" s="244">
        <f>'CO2-Schulbilanz'!AQ18</f>
        <v>0</v>
      </c>
      <c r="AQ31" s="244">
        <f>'CO2-Schulbilanz'!AR18</f>
        <v>0</v>
      </c>
      <c r="AR31" s="244">
        <f>'CO2-Schulbilanz'!AS18</f>
        <v>0</v>
      </c>
      <c r="AS31" s="244">
        <f>'CO2-Schulbilanz'!AT18</f>
        <v>0</v>
      </c>
      <c r="AT31" s="244">
        <f>'CO2-Schulbilanz'!AU18</f>
        <v>0</v>
      </c>
      <c r="AU31" s="244">
        <f>'CO2-Schulbilanz'!AV18</f>
        <v>0</v>
      </c>
    </row>
    <row r="32" spans="1:47" s="232" customFormat="1" ht="15.75" customHeight="1">
      <c r="A32" s="245" t="s">
        <v>327</v>
      </c>
      <c r="B32" s="242" t="s">
        <v>328</v>
      </c>
      <c r="C32" s="242" t="s">
        <v>329</v>
      </c>
      <c r="D32" s="246">
        <f>HLOOKUP(D29,$D$53:$AU$54,2,FALSE)</f>
        <v>84.9</v>
      </c>
      <c r="E32" s="246">
        <f t="shared" ref="E32:Q32" si="0">HLOOKUP(E29,$D$53:$AU$54,2,FALSE)</f>
        <v>86.6</v>
      </c>
      <c r="F32" s="246">
        <f t="shared" si="0"/>
        <v>90.8</v>
      </c>
      <c r="G32" s="246">
        <f t="shared" si="0"/>
        <v>109.1</v>
      </c>
      <c r="H32" s="246">
        <f t="shared" si="0"/>
        <v>87.5</v>
      </c>
      <c r="I32" s="246">
        <f t="shared" si="0"/>
        <v>95.1</v>
      </c>
      <c r="J32" s="246">
        <f t="shared" si="0"/>
        <v>97.7</v>
      </c>
      <c r="K32" s="246">
        <f t="shared" si="0"/>
        <v>81.099999999999994</v>
      </c>
      <c r="L32" s="246">
        <f t="shared" si="0"/>
        <v>87.2</v>
      </c>
      <c r="M32" s="247">
        <v>90.7</v>
      </c>
      <c r="N32" s="247">
        <v>88.4</v>
      </c>
      <c r="O32" s="247">
        <v>84.7</v>
      </c>
      <c r="P32" s="247">
        <f t="shared" si="0"/>
        <v>100</v>
      </c>
      <c r="Q32" s="247">
        <f t="shared" si="0"/>
        <v>100</v>
      </c>
      <c r="R32" s="247">
        <f t="shared" ref="R32:AS32" si="1">HLOOKUP(R29,$D$53:$AU$54,2,FALSE)</f>
        <v>100</v>
      </c>
      <c r="S32" s="247">
        <f t="shared" si="1"/>
        <v>100</v>
      </c>
      <c r="T32" s="247">
        <f t="shared" si="1"/>
        <v>100</v>
      </c>
      <c r="U32" s="247">
        <f t="shared" si="1"/>
        <v>100</v>
      </c>
      <c r="V32" s="247">
        <f t="shared" si="1"/>
        <v>100</v>
      </c>
      <c r="W32" s="247">
        <f t="shared" si="1"/>
        <v>100</v>
      </c>
      <c r="X32" s="247">
        <f t="shared" si="1"/>
        <v>100</v>
      </c>
      <c r="Y32" s="247">
        <f t="shared" si="1"/>
        <v>100</v>
      </c>
      <c r="Z32" s="247">
        <f t="shared" si="1"/>
        <v>100</v>
      </c>
      <c r="AA32" s="247">
        <f t="shared" si="1"/>
        <v>100</v>
      </c>
      <c r="AB32" s="247">
        <f t="shared" si="1"/>
        <v>100</v>
      </c>
      <c r="AC32" s="247">
        <f t="shared" si="1"/>
        <v>100</v>
      </c>
      <c r="AD32" s="247">
        <f t="shared" si="1"/>
        <v>100</v>
      </c>
      <c r="AE32" s="247">
        <f t="shared" si="1"/>
        <v>100</v>
      </c>
      <c r="AF32" s="247">
        <f t="shared" si="1"/>
        <v>100</v>
      </c>
      <c r="AG32" s="247">
        <f t="shared" si="1"/>
        <v>100</v>
      </c>
      <c r="AH32" s="247">
        <f t="shared" si="1"/>
        <v>100</v>
      </c>
      <c r="AI32" s="247">
        <f t="shared" si="1"/>
        <v>100</v>
      </c>
      <c r="AJ32" s="247">
        <f t="shared" si="1"/>
        <v>100</v>
      </c>
      <c r="AK32" s="247">
        <f t="shared" si="1"/>
        <v>100</v>
      </c>
      <c r="AL32" s="247">
        <f t="shared" si="1"/>
        <v>100</v>
      </c>
      <c r="AM32" s="247">
        <f t="shared" si="1"/>
        <v>100</v>
      </c>
      <c r="AN32" s="247">
        <f t="shared" si="1"/>
        <v>100</v>
      </c>
      <c r="AO32" s="247">
        <f t="shared" si="1"/>
        <v>100</v>
      </c>
      <c r="AP32" s="247">
        <f t="shared" si="1"/>
        <v>100</v>
      </c>
      <c r="AQ32" s="247">
        <f t="shared" si="1"/>
        <v>100</v>
      </c>
      <c r="AR32" s="247">
        <f t="shared" si="1"/>
        <v>100</v>
      </c>
      <c r="AS32" s="247">
        <f t="shared" si="1"/>
        <v>100</v>
      </c>
      <c r="AT32" s="247">
        <f t="shared" ref="AT32:AU32" si="2">HLOOKUP(AT29,$D$53:$AU$54,2,FALSE)</f>
        <v>100</v>
      </c>
      <c r="AU32" s="247">
        <f t="shared" si="2"/>
        <v>100</v>
      </c>
    </row>
    <row r="33" spans="1:47" s="232" customFormat="1" ht="21" hidden="1" customHeight="1">
      <c r="B33" s="242" t="s">
        <v>330</v>
      </c>
      <c r="C33" s="243"/>
      <c r="D33" s="244">
        <f t="shared" ref="D33:Q33" si="3">D31/D32*100</f>
        <v>470327.44405182567</v>
      </c>
      <c r="E33" s="244">
        <f t="shared" si="3"/>
        <v>422004.61893764441</v>
      </c>
      <c r="F33" s="244">
        <f t="shared" si="3"/>
        <v>339145.37444933923</v>
      </c>
      <c r="G33" s="244">
        <f t="shared" si="3"/>
        <v>420718.60678276815</v>
      </c>
      <c r="H33" s="244">
        <f t="shared" si="3"/>
        <v>441584</v>
      </c>
      <c r="I33" s="244">
        <f t="shared" si="3"/>
        <v>399213.45951629867</v>
      </c>
      <c r="J33" s="244">
        <f t="shared" si="3"/>
        <v>388403.27533265093</v>
      </c>
      <c r="K33" s="248">
        <f t="shared" si="3"/>
        <v>438954.37731196062</v>
      </c>
      <c r="L33" s="248">
        <f t="shared" si="3"/>
        <v>424110.09174311924</v>
      </c>
      <c r="M33" s="248">
        <f t="shared" si="3"/>
        <v>392092.61300992279</v>
      </c>
      <c r="N33" s="248">
        <f t="shared" si="3"/>
        <v>373882.35294117645</v>
      </c>
      <c r="O33" s="248">
        <f t="shared" si="3"/>
        <v>381619.83471074374</v>
      </c>
      <c r="P33" s="248">
        <f t="shared" si="3"/>
        <v>338338</v>
      </c>
      <c r="Q33" s="248">
        <f t="shared" si="3"/>
        <v>331786</v>
      </c>
      <c r="R33" s="248">
        <f t="shared" ref="R33:AS33" si="4">R31/R32*100</f>
        <v>359450</v>
      </c>
      <c r="S33" s="248">
        <f t="shared" si="4"/>
        <v>0</v>
      </c>
      <c r="T33" s="248">
        <f t="shared" si="4"/>
        <v>0</v>
      </c>
      <c r="U33" s="248">
        <f t="shared" si="4"/>
        <v>0</v>
      </c>
      <c r="V33" s="248">
        <f t="shared" si="4"/>
        <v>0</v>
      </c>
      <c r="W33" s="248">
        <f t="shared" si="4"/>
        <v>0</v>
      </c>
      <c r="X33" s="248">
        <f t="shared" si="4"/>
        <v>0</v>
      </c>
      <c r="Y33" s="248">
        <f t="shared" si="4"/>
        <v>0</v>
      </c>
      <c r="Z33" s="248">
        <f t="shared" si="4"/>
        <v>0</v>
      </c>
      <c r="AA33" s="248">
        <f t="shared" si="4"/>
        <v>0</v>
      </c>
      <c r="AB33" s="248">
        <f t="shared" si="4"/>
        <v>0</v>
      </c>
      <c r="AC33" s="248">
        <f t="shared" si="4"/>
        <v>0</v>
      </c>
      <c r="AD33" s="248">
        <f t="shared" si="4"/>
        <v>0</v>
      </c>
      <c r="AE33" s="248">
        <f t="shared" si="4"/>
        <v>0</v>
      </c>
      <c r="AF33" s="248">
        <f t="shared" si="4"/>
        <v>0</v>
      </c>
      <c r="AG33" s="248">
        <f t="shared" si="4"/>
        <v>0</v>
      </c>
      <c r="AH33" s="248">
        <f t="shared" si="4"/>
        <v>0</v>
      </c>
      <c r="AI33" s="248">
        <f t="shared" si="4"/>
        <v>0</v>
      </c>
      <c r="AJ33" s="248">
        <f t="shared" si="4"/>
        <v>0</v>
      </c>
      <c r="AK33" s="248">
        <f t="shared" si="4"/>
        <v>0</v>
      </c>
      <c r="AL33" s="248">
        <f t="shared" si="4"/>
        <v>0</v>
      </c>
      <c r="AM33" s="248">
        <f t="shared" si="4"/>
        <v>0</v>
      </c>
      <c r="AN33" s="248">
        <f t="shared" si="4"/>
        <v>0</v>
      </c>
      <c r="AO33" s="248">
        <f t="shared" si="4"/>
        <v>0</v>
      </c>
      <c r="AP33" s="248">
        <f t="shared" si="4"/>
        <v>0</v>
      </c>
      <c r="AQ33" s="248">
        <f t="shared" si="4"/>
        <v>0</v>
      </c>
      <c r="AR33" s="248">
        <f t="shared" si="4"/>
        <v>0</v>
      </c>
      <c r="AS33" s="248">
        <f t="shared" si="4"/>
        <v>0</v>
      </c>
      <c r="AT33" s="248">
        <f t="shared" ref="AT33:AU33" si="5">AT31/AT32*100</f>
        <v>0</v>
      </c>
      <c r="AU33" s="248">
        <f t="shared" si="5"/>
        <v>0</v>
      </c>
    </row>
    <row r="34" spans="1:47" s="232" customFormat="1" ht="24" hidden="1" customHeight="1">
      <c r="B34" s="249"/>
      <c r="C34" s="249"/>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row>
    <row r="35" spans="1:47" s="232" customFormat="1" ht="27" hidden="1" customHeight="1">
      <c r="B35" s="242" t="s">
        <v>331</v>
      </c>
      <c r="C35" s="243"/>
      <c r="D35" s="251">
        <f>D43*20</f>
        <v>800</v>
      </c>
      <c r="E35" s="251">
        <f t="shared" ref="E35:Q35" si="6">E43*20</f>
        <v>800</v>
      </c>
      <c r="F35" s="251">
        <f t="shared" si="6"/>
        <v>800</v>
      </c>
      <c r="G35" s="251">
        <f t="shared" si="6"/>
        <v>800</v>
      </c>
      <c r="H35" s="251">
        <f t="shared" si="6"/>
        <v>800</v>
      </c>
      <c r="I35" s="251">
        <f t="shared" si="6"/>
        <v>800</v>
      </c>
      <c r="J35" s="251">
        <f t="shared" si="6"/>
        <v>800</v>
      </c>
      <c r="K35" s="252">
        <f t="shared" si="6"/>
        <v>800</v>
      </c>
      <c r="L35" s="252">
        <f t="shared" si="6"/>
        <v>800</v>
      </c>
      <c r="M35" s="252">
        <f t="shared" si="6"/>
        <v>800</v>
      </c>
      <c r="N35" s="252">
        <f t="shared" si="6"/>
        <v>800</v>
      </c>
      <c r="O35" s="252">
        <f t="shared" si="6"/>
        <v>800</v>
      </c>
      <c r="P35" s="252">
        <f t="shared" si="6"/>
        <v>800</v>
      </c>
      <c r="Q35" s="252">
        <f t="shared" si="6"/>
        <v>800</v>
      </c>
      <c r="R35" s="252">
        <f t="shared" ref="R35:AS35" si="7">R43*20</f>
        <v>800</v>
      </c>
      <c r="S35" s="252">
        <f t="shared" si="7"/>
        <v>800</v>
      </c>
      <c r="T35" s="252">
        <f t="shared" si="7"/>
        <v>800</v>
      </c>
      <c r="U35" s="252">
        <f t="shared" si="7"/>
        <v>800</v>
      </c>
      <c r="V35" s="252">
        <f t="shared" si="7"/>
        <v>800</v>
      </c>
      <c r="W35" s="252">
        <f t="shared" si="7"/>
        <v>800</v>
      </c>
      <c r="X35" s="252">
        <f t="shared" si="7"/>
        <v>800</v>
      </c>
      <c r="Y35" s="252">
        <f t="shared" si="7"/>
        <v>800</v>
      </c>
      <c r="Z35" s="252">
        <f t="shared" si="7"/>
        <v>800</v>
      </c>
      <c r="AA35" s="252">
        <f t="shared" si="7"/>
        <v>800</v>
      </c>
      <c r="AB35" s="252">
        <f t="shared" si="7"/>
        <v>800</v>
      </c>
      <c r="AC35" s="252">
        <f t="shared" si="7"/>
        <v>800</v>
      </c>
      <c r="AD35" s="252">
        <f t="shared" si="7"/>
        <v>800</v>
      </c>
      <c r="AE35" s="252">
        <f t="shared" si="7"/>
        <v>800</v>
      </c>
      <c r="AF35" s="252">
        <f t="shared" si="7"/>
        <v>800</v>
      </c>
      <c r="AG35" s="252">
        <f t="shared" si="7"/>
        <v>800</v>
      </c>
      <c r="AH35" s="252">
        <f t="shared" si="7"/>
        <v>800</v>
      </c>
      <c r="AI35" s="252">
        <f t="shared" si="7"/>
        <v>800</v>
      </c>
      <c r="AJ35" s="252">
        <f t="shared" si="7"/>
        <v>800</v>
      </c>
      <c r="AK35" s="252">
        <f t="shared" si="7"/>
        <v>800</v>
      </c>
      <c r="AL35" s="252">
        <f t="shared" si="7"/>
        <v>800</v>
      </c>
      <c r="AM35" s="252">
        <f t="shared" si="7"/>
        <v>800</v>
      </c>
      <c r="AN35" s="252">
        <f t="shared" si="7"/>
        <v>800</v>
      </c>
      <c r="AO35" s="252">
        <f t="shared" si="7"/>
        <v>800</v>
      </c>
      <c r="AP35" s="252">
        <f t="shared" si="7"/>
        <v>800</v>
      </c>
      <c r="AQ35" s="252">
        <f t="shared" si="7"/>
        <v>800</v>
      </c>
      <c r="AR35" s="252">
        <f t="shared" si="7"/>
        <v>800</v>
      </c>
      <c r="AS35" s="252">
        <f t="shared" si="7"/>
        <v>800</v>
      </c>
      <c r="AT35" s="252">
        <f t="shared" ref="AT35:AU35" si="8">AT43*20</f>
        <v>800</v>
      </c>
      <c r="AU35" s="252">
        <f t="shared" si="8"/>
        <v>800</v>
      </c>
    </row>
    <row r="36" spans="1:47" s="253" customFormat="1" ht="21.75" hidden="1" customHeight="1">
      <c r="B36" s="254"/>
      <c r="C36" s="249"/>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row>
    <row r="37" spans="1:47" s="232" customFormat="1" ht="31.5" hidden="1" customHeight="1">
      <c r="B37" s="242" t="s">
        <v>332</v>
      </c>
      <c r="C37" s="243"/>
      <c r="D37" s="246">
        <f t="shared" ref="D37:Q37" si="9">D33/D35</f>
        <v>587.90930506478207</v>
      </c>
      <c r="E37" s="246">
        <f t="shared" si="9"/>
        <v>527.50577367205551</v>
      </c>
      <c r="F37" s="246">
        <f t="shared" si="9"/>
        <v>423.93171806167402</v>
      </c>
      <c r="G37" s="246">
        <f t="shared" si="9"/>
        <v>525.89825847846021</v>
      </c>
      <c r="H37" s="246">
        <f t="shared" si="9"/>
        <v>551.98</v>
      </c>
      <c r="I37" s="246">
        <f t="shared" si="9"/>
        <v>499.01682439537331</v>
      </c>
      <c r="J37" s="246">
        <f t="shared" si="9"/>
        <v>485.50409416581368</v>
      </c>
      <c r="K37" s="247">
        <f t="shared" si="9"/>
        <v>548.69297163995077</v>
      </c>
      <c r="L37" s="247">
        <f t="shared" si="9"/>
        <v>530.13761467889901</v>
      </c>
      <c r="M37" s="247">
        <f t="shared" si="9"/>
        <v>490.1157662624035</v>
      </c>
      <c r="N37" s="247">
        <f t="shared" si="9"/>
        <v>467.35294117647055</v>
      </c>
      <c r="O37" s="247">
        <f t="shared" si="9"/>
        <v>477.02479338842966</v>
      </c>
      <c r="P37" s="247">
        <f t="shared" si="9"/>
        <v>422.92250000000001</v>
      </c>
      <c r="Q37" s="247">
        <f t="shared" si="9"/>
        <v>414.73250000000002</v>
      </c>
      <c r="R37" s="247">
        <f t="shared" ref="R37:AS37" si="10">R33/R35</f>
        <v>449.3125</v>
      </c>
      <c r="S37" s="247">
        <f t="shared" si="10"/>
        <v>0</v>
      </c>
      <c r="T37" s="247">
        <f t="shared" si="10"/>
        <v>0</v>
      </c>
      <c r="U37" s="247">
        <f t="shared" si="10"/>
        <v>0</v>
      </c>
      <c r="V37" s="247">
        <f t="shared" si="10"/>
        <v>0</v>
      </c>
      <c r="W37" s="247">
        <f t="shared" si="10"/>
        <v>0</v>
      </c>
      <c r="X37" s="247">
        <f t="shared" si="10"/>
        <v>0</v>
      </c>
      <c r="Y37" s="247">
        <f t="shared" si="10"/>
        <v>0</v>
      </c>
      <c r="Z37" s="247">
        <f t="shared" si="10"/>
        <v>0</v>
      </c>
      <c r="AA37" s="247">
        <f t="shared" si="10"/>
        <v>0</v>
      </c>
      <c r="AB37" s="247">
        <f t="shared" si="10"/>
        <v>0</v>
      </c>
      <c r="AC37" s="247">
        <f t="shared" si="10"/>
        <v>0</v>
      </c>
      <c r="AD37" s="247">
        <f t="shared" si="10"/>
        <v>0</v>
      </c>
      <c r="AE37" s="247">
        <f t="shared" si="10"/>
        <v>0</v>
      </c>
      <c r="AF37" s="247">
        <f t="shared" si="10"/>
        <v>0</v>
      </c>
      <c r="AG37" s="247">
        <f t="shared" si="10"/>
        <v>0</v>
      </c>
      <c r="AH37" s="247">
        <f t="shared" si="10"/>
        <v>0</v>
      </c>
      <c r="AI37" s="247">
        <f t="shared" si="10"/>
        <v>0</v>
      </c>
      <c r="AJ37" s="247">
        <f t="shared" si="10"/>
        <v>0</v>
      </c>
      <c r="AK37" s="247">
        <f t="shared" si="10"/>
        <v>0</v>
      </c>
      <c r="AL37" s="247">
        <f t="shared" si="10"/>
        <v>0</v>
      </c>
      <c r="AM37" s="247">
        <f t="shared" si="10"/>
        <v>0</v>
      </c>
      <c r="AN37" s="247">
        <f t="shared" si="10"/>
        <v>0</v>
      </c>
      <c r="AO37" s="247">
        <f t="shared" si="10"/>
        <v>0</v>
      </c>
      <c r="AP37" s="247">
        <f t="shared" si="10"/>
        <v>0</v>
      </c>
      <c r="AQ37" s="247">
        <f t="shared" si="10"/>
        <v>0</v>
      </c>
      <c r="AR37" s="247">
        <f t="shared" si="10"/>
        <v>0</v>
      </c>
      <c r="AS37" s="247">
        <f t="shared" si="10"/>
        <v>0</v>
      </c>
      <c r="AT37" s="247">
        <f t="shared" ref="AT37:AU37" si="11">AT33/AT35</f>
        <v>0</v>
      </c>
      <c r="AU37" s="247">
        <f t="shared" si="11"/>
        <v>0</v>
      </c>
    </row>
    <row r="38" spans="1:47" s="253" customFormat="1" ht="30.75" hidden="1" customHeight="1">
      <c r="B38" s="249"/>
      <c r="C38" s="249"/>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row>
    <row r="39" spans="1:47" s="232" customFormat="1" ht="25.5" hidden="1" customHeight="1">
      <c r="B39" s="255" t="s">
        <v>333</v>
      </c>
      <c r="C39" s="243"/>
      <c r="D39" s="256">
        <f>D37/D48*1000</f>
        <v>117.58186101295641</v>
      </c>
      <c r="E39" s="256">
        <f t="shared" ref="E39:Q39" si="12">E37/E48*1000</f>
        <v>105.5011547344111</v>
      </c>
      <c r="F39" s="256">
        <f t="shared" si="12"/>
        <v>84.786343612334804</v>
      </c>
      <c r="G39" s="256">
        <f t="shared" si="12"/>
        <v>105.17965169569204</v>
      </c>
      <c r="H39" s="256">
        <f t="shared" si="12"/>
        <v>110.39600000000002</v>
      </c>
      <c r="I39" s="256">
        <f t="shared" si="12"/>
        <v>99.803364879074664</v>
      </c>
      <c r="J39" s="256">
        <f t="shared" si="12"/>
        <v>97.100818833162734</v>
      </c>
      <c r="K39" s="257">
        <f t="shared" si="12"/>
        <v>109.73859432799016</v>
      </c>
      <c r="L39" s="257">
        <f t="shared" si="12"/>
        <v>106.0275229357798</v>
      </c>
      <c r="M39" s="257">
        <f t="shared" si="12"/>
        <v>98.023153252480711</v>
      </c>
      <c r="N39" s="257">
        <f t="shared" si="12"/>
        <v>93.470588235294116</v>
      </c>
      <c r="O39" s="257">
        <f t="shared" si="12"/>
        <v>95.40495867768594</v>
      </c>
      <c r="P39" s="257">
        <f t="shared" si="12"/>
        <v>84.584500000000006</v>
      </c>
      <c r="Q39" s="257">
        <f t="shared" si="12"/>
        <v>82.9465</v>
      </c>
      <c r="R39" s="257">
        <f t="shared" ref="R39:AS39" si="13">R37/R48*1000</f>
        <v>89.862499999999997</v>
      </c>
      <c r="S39" s="257">
        <f t="shared" si="13"/>
        <v>0</v>
      </c>
      <c r="T39" s="257">
        <f t="shared" si="13"/>
        <v>0</v>
      </c>
      <c r="U39" s="257">
        <f t="shared" si="13"/>
        <v>0</v>
      </c>
      <c r="V39" s="257">
        <f t="shared" si="13"/>
        <v>0</v>
      </c>
      <c r="W39" s="257">
        <f t="shared" si="13"/>
        <v>0</v>
      </c>
      <c r="X39" s="257">
        <f t="shared" si="13"/>
        <v>0</v>
      </c>
      <c r="Y39" s="257">
        <f t="shared" si="13"/>
        <v>0</v>
      </c>
      <c r="Z39" s="257">
        <f t="shared" si="13"/>
        <v>0</v>
      </c>
      <c r="AA39" s="257">
        <f t="shared" si="13"/>
        <v>0</v>
      </c>
      <c r="AB39" s="257">
        <f t="shared" si="13"/>
        <v>0</v>
      </c>
      <c r="AC39" s="257">
        <f t="shared" si="13"/>
        <v>0</v>
      </c>
      <c r="AD39" s="257">
        <f t="shared" si="13"/>
        <v>0</v>
      </c>
      <c r="AE39" s="257">
        <f t="shared" si="13"/>
        <v>0</v>
      </c>
      <c r="AF39" s="257">
        <f t="shared" si="13"/>
        <v>0</v>
      </c>
      <c r="AG39" s="257">
        <f t="shared" si="13"/>
        <v>0</v>
      </c>
      <c r="AH39" s="257">
        <f t="shared" si="13"/>
        <v>0</v>
      </c>
      <c r="AI39" s="257">
        <f t="shared" si="13"/>
        <v>0</v>
      </c>
      <c r="AJ39" s="257">
        <f t="shared" si="13"/>
        <v>0</v>
      </c>
      <c r="AK39" s="257">
        <f t="shared" si="13"/>
        <v>0</v>
      </c>
      <c r="AL39" s="257">
        <f t="shared" si="13"/>
        <v>0</v>
      </c>
      <c r="AM39" s="257">
        <f t="shared" si="13"/>
        <v>0</v>
      </c>
      <c r="AN39" s="257">
        <f t="shared" si="13"/>
        <v>0</v>
      </c>
      <c r="AO39" s="257">
        <f t="shared" si="13"/>
        <v>0</v>
      </c>
      <c r="AP39" s="257">
        <f t="shared" si="13"/>
        <v>0</v>
      </c>
      <c r="AQ39" s="257">
        <f t="shared" si="13"/>
        <v>0</v>
      </c>
      <c r="AR39" s="257">
        <f t="shared" si="13"/>
        <v>0</v>
      </c>
      <c r="AS39" s="257">
        <f t="shared" si="13"/>
        <v>0</v>
      </c>
      <c r="AT39" s="257">
        <f t="shared" ref="AT39:AU39" si="14">AT37/AT48*1000</f>
        <v>0</v>
      </c>
      <c r="AU39" s="257">
        <f t="shared" si="14"/>
        <v>0</v>
      </c>
    </row>
    <row r="40" spans="1:47" s="232" customFormat="1" ht="18.75" hidden="1" customHeight="1">
      <c r="B40" s="249"/>
      <c r="C40" s="249"/>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252"/>
    </row>
    <row r="41" spans="1:47" s="258" customFormat="1" ht="27.75" hidden="1" customHeight="1">
      <c r="B41" s="259" t="s">
        <v>334</v>
      </c>
      <c r="C41" s="259"/>
      <c r="D41" s="260"/>
      <c r="E41" s="260"/>
      <c r="F41" s="260"/>
      <c r="G41" s="260"/>
      <c r="H41" s="260"/>
      <c r="I41" s="260"/>
      <c r="J41" s="260"/>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row>
    <row r="42" spans="1:47" s="232" customFormat="1" ht="13.5" hidden="1" customHeight="1">
      <c r="B42" s="262" t="s">
        <v>335</v>
      </c>
      <c r="C42" s="262"/>
      <c r="D42" s="263">
        <f>'CO2-Schulbilanz'!E17</f>
        <v>130561.54800000001</v>
      </c>
      <c r="E42" s="263">
        <f>'CO2-Schulbilanz'!F17</f>
        <v>106886.754</v>
      </c>
      <c r="F42" s="263">
        <f>'CO2-Schulbilanz'!G17</f>
        <v>128249.92700000001</v>
      </c>
      <c r="G42" s="263">
        <f>'CO2-Schulbilanz'!H17</f>
        <v>128135.86500000001</v>
      </c>
      <c r="H42" s="263">
        <f>'CO2-Schulbilanz'!I17</f>
        <v>133148.73000000001</v>
      </c>
      <c r="I42" s="263">
        <f>'CO2-Schulbilanz'!J17</f>
        <v>134215.26300000001</v>
      </c>
      <c r="J42" s="263">
        <f>'CO2-Schulbilanz'!K17</f>
        <v>138550.685</v>
      </c>
      <c r="K42" s="264">
        <f>'CO2-Schulbilanz'!L17</f>
        <v>137792.226</v>
      </c>
      <c r="L42" s="264">
        <f>'CO2-Schulbilanz'!M17</f>
        <v>145937.53200000001</v>
      </c>
      <c r="M42" s="264">
        <f>'CO2-Schulbilanz'!N17</f>
        <v>135685.81</v>
      </c>
      <c r="N42" s="264">
        <f>'CO2-Schulbilanz'!O17</f>
        <v>169023.894</v>
      </c>
      <c r="O42" s="264">
        <f>'CO2-Schulbilanz'!P17</f>
        <v>144547.46799999999</v>
      </c>
      <c r="P42" s="264">
        <f>'CO2-Schulbilanz'!Q17</f>
        <v>154164.92000000001</v>
      </c>
      <c r="Q42" s="264">
        <f>'CO2-Schulbilanz'!R17</f>
        <v>140013.23699999999</v>
      </c>
      <c r="R42" s="264">
        <f>'CO2-Schulbilanz'!S17</f>
        <v>150594.886</v>
      </c>
      <c r="S42" s="264">
        <f>'CO2-Schulbilanz'!T17</f>
        <v>0</v>
      </c>
      <c r="T42" s="264">
        <f>'CO2-Schulbilanz'!U17</f>
        <v>0</v>
      </c>
      <c r="U42" s="264">
        <f>'CO2-Schulbilanz'!V17</f>
        <v>0</v>
      </c>
      <c r="V42" s="264">
        <f>'CO2-Schulbilanz'!W17</f>
        <v>0</v>
      </c>
      <c r="W42" s="264">
        <f>'CO2-Schulbilanz'!X17</f>
        <v>0</v>
      </c>
      <c r="X42" s="264">
        <f>'CO2-Schulbilanz'!Y17</f>
        <v>0</v>
      </c>
      <c r="Y42" s="264">
        <f>'CO2-Schulbilanz'!Z17</f>
        <v>0</v>
      </c>
      <c r="Z42" s="264">
        <f>'CO2-Schulbilanz'!AA17</f>
        <v>0</v>
      </c>
      <c r="AA42" s="264">
        <f>'CO2-Schulbilanz'!AB17</f>
        <v>0</v>
      </c>
      <c r="AB42" s="264">
        <f>'CO2-Schulbilanz'!AC17</f>
        <v>0</v>
      </c>
      <c r="AC42" s="264">
        <f>'CO2-Schulbilanz'!AD17</f>
        <v>0</v>
      </c>
      <c r="AD42" s="264">
        <f>'CO2-Schulbilanz'!AE17</f>
        <v>0</v>
      </c>
      <c r="AE42" s="264">
        <f>'CO2-Schulbilanz'!AF17</f>
        <v>0</v>
      </c>
      <c r="AF42" s="264">
        <f>'CO2-Schulbilanz'!AG17</f>
        <v>0</v>
      </c>
      <c r="AG42" s="264">
        <f>'CO2-Schulbilanz'!AH17</f>
        <v>0</v>
      </c>
      <c r="AH42" s="264">
        <f>'CO2-Schulbilanz'!AI17</f>
        <v>0</v>
      </c>
      <c r="AI42" s="264">
        <f>'CO2-Schulbilanz'!AJ17</f>
        <v>0</v>
      </c>
      <c r="AJ42" s="264">
        <f>'CO2-Schulbilanz'!AK17</f>
        <v>0</v>
      </c>
      <c r="AK42" s="264">
        <f>'CO2-Schulbilanz'!AL17</f>
        <v>0</v>
      </c>
      <c r="AL42" s="264">
        <f>'CO2-Schulbilanz'!AM17</f>
        <v>0</v>
      </c>
      <c r="AM42" s="264">
        <f>'CO2-Schulbilanz'!AN17</f>
        <v>0</v>
      </c>
      <c r="AN42" s="264">
        <f>'CO2-Schulbilanz'!AO17</f>
        <v>0</v>
      </c>
      <c r="AO42" s="264">
        <f>'CO2-Schulbilanz'!AP17</f>
        <v>0</v>
      </c>
      <c r="AP42" s="264">
        <f>'CO2-Schulbilanz'!AQ17</f>
        <v>0</v>
      </c>
      <c r="AQ42" s="264">
        <f>'CO2-Schulbilanz'!AR17</f>
        <v>0</v>
      </c>
      <c r="AR42" s="264">
        <f>'CO2-Schulbilanz'!AS17</f>
        <v>0</v>
      </c>
      <c r="AS42" s="264">
        <f>'CO2-Schulbilanz'!AT17</f>
        <v>0</v>
      </c>
      <c r="AT42" s="264">
        <f>'CO2-Schulbilanz'!AU17</f>
        <v>0</v>
      </c>
      <c r="AU42" s="264">
        <f>'CO2-Schulbilanz'!AV17</f>
        <v>0</v>
      </c>
    </row>
    <row r="43" spans="1:47" s="232" customFormat="1" ht="18" customHeight="1">
      <c r="A43" s="245" t="s">
        <v>327</v>
      </c>
      <c r="B43" s="262" t="s">
        <v>336</v>
      </c>
      <c r="C43" s="262" t="s">
        <v>337</v>
      </c>
      <c r="D43" s="252">
        <v>40</v>
      </c>
      <c r="E43" s="252">
        <f>D43</f>
        <v>40</v>
      </c>
      <c r="F43" s="252">
        <f t="shared" ref="F43:AU43" si="15">E43</f>
        <v>40</v>
      </c>
      <c r="G43" s="252">
        <f t="shared" si="15"/>
        <v>40</v>
      </c>
      <c r="H43" s="252">
        <f t="shared" si="15"/>
        <v>40</v>
      </c>
      <c r="I43" s="252">
        <f t="shared" si="15"/>
        <v>40</v>
      </c>
      <c r="J43" s="252">
        <f t="shared" si="15"/>
        <v>40</v>
      </c>
      <c r="K43" s="252">
        <f t="shared" si="15"/>
        <v>40</v>
      </c>
      <c r="L43" s="252">
        <f t="shared" si="15"/>
        <v>40</v>
      </c>
      <c r="M43" s="252">
        <f t="shared" si="15"/>
        <v>40</v>
      </c>
      <c r="N43" s="252">
        <f t="shared" si="15"/>
        <v>40</v>
      </c>
      <c r="O43" s="252">
        <f t="shared" si="15"/>
        <v>40</v>
      </c>
      <c r="P43" s="252">
        <f t="shared" si="15"/>
        <v>40</v>
      </c>
      <c r="Q43" s="252">
        <f t="shared" si="15"/>
        <v>40</v>
      </c>
      <c r="R43" s="252">
        <f t="shared" si="15"/>
        <v>40</v>
      </c>
      <c r="S43" s="252">
        <f t="shared" si="15"/>
        <v>40</v>
      </c>
      <c r="T43" s="252">
        <f t="shared" si="15"/>
        <v>40</v>
      </c>
      <c r="U43" s="252">
        <f t="shared" si="15"/>
        <v>40</v>
      </c>
      <c r="V43" s="252">
        <f t="shared" si="15"/>
        <v>40</v>
      </c>
      <c r="W43" s="252">
        <f t="shared" si="15"/>
        <v>40</v>
      </c>
      <c r="X43" s="252">
        <f t="shared" si="15"/>
        <v>40</v>
      </c>
      <c r="Y43" s="252">
        <f t="shared" si="15"/>
        <v>40</v>
      </c>
      <c r="Z43" s="252">
        <f t="shared" si="15"/>
        <v>40</v>
      </c>
      <c r="AA43" s="252">
        <f t="shared" si="15"/>
        <v>40</v>
      </c>
      <c r="AB43" s="252">
        <f t="shared" si="15"/>
        <v>40</v>
      </c>
      <c r="AC43" s="252">
        <f t="shared" si="15"/>
        <v>40</v>
      </c>
      <c r="AD43" s="252">
        <f t="shared" si="15"/>
        <v>40</v>
      </c>
      <c r="AE43" s="252">
        <f t="shared" si="15"/>
        <v>40</v>
      </c>
      <c r="AF43" s="252">
        <f t="shared" si="15"/>
        <v>40</v>
      </c>
      <c r="AG43" s="252">
        <f t="shared" si="15"/>
        <v>40</v>
      </c>
      <c r="AH43" s="252">
        <f t="shared" si="15"/>
        <v>40</v>
      </c>
      <c r="AI43" s="252">
        <f t="shared" si="15"/>
        <v>40</v>
      </c>
      <c r="AJ43" s="252">
        <f t="shared" si="15"/>
        <v>40</v>
      </c>
      <c r="AK43" s="252">
        <f t="shared" si="15"/>
        <v>40</v>
      </c>
      <c r="AL43" s="252">
        <f t="shared" si="15"/>
        <v>40</v>
      </c>
      <c r="AM43" s="252">
        <f t="shared" si="15"/>
        <v>40</v>
      </c>
      <c r="AN43" s="252">
        <f t="shared" si="15"/>
        <v>40</v>
      </c>
      <c r="AO43" s="252">
        <f t="shared" si="15"/>
        <v>40</v>
      </c>
      <c r="AP43" s="252">
        <f t="shared" si="15"/>
        <v>40</v>
      </c>
      <c r="AQ43" s="252">
        <f t="shared" si="15"/>
        <v>40</v>
      </c>
      <c r="AR43" s="252">
        <f t="shared" si="15"/>
        <v>40</v>
      </c>
      <c r="AS43" s="252">
        <f t="shared" si="15"/>
        <v>40</v>
      </c>
      <c r="AT43" s="252">
        <f t="shared" si="15"/>
        <v>40</v>
      </c>
      <c r="AU43" s="252">
        <f t="shared" si="15"/>
        <v>40</v>
      </c>
    </row>
    <row r="44" spans="1:47" s="232" customFormat="1" hidden="1">
      <c r="A44" s="245"/>
      <c r="B44" s="262" t="s">
        <v>338</v>
      </c>
      <c r="C44" s="262"/>
      <c r="D44" s="252">
        <f>D43*40</f>
        <v>1600</v>
      </c>
      <c r="E44" s="252">
        <f t="shared" ref="E44:Q44" si="16">E43*40</f>
        <v>1600</v>
      </c>
      <c r="F44" s="252">
        <f t="shared" si="16"/>
        <v>1600</v>
      </c>
      <c r="G44" s="252">
        <f t="shared" si="16"/>
        <v>1600</v>
      </c>
      <c r="H44" s="252">
        <f t="shared" si="16"/>
        <v>1600</v>
      </c>
      <c r="I44" s="252">
        <f t="shared" si="16"/>
        <v>1600</v>
      </c>
      <c r="J44" s="252">
        <f t="shared" si="16"/>
        <v>1600</v>
      </c>
      <c r="K44" s="252">
        <f t="shared" si="16"/>
        <v>1600</v>
      </c>
      <c r="L44" s="252">
        <f t="shared" si="16"/>
        <v>1600</v>
      </c>
      <c r="M44" s="252">
        <f t="shared" si="16"/>
        <v>1600</v>
      </c>
      <c r="N44" s="252">
        <f t="shared" si="16"/>
        <v>1600</v>
      </c>
      <c r="O44" s="252">
        <f t="shared" si="16"/>
        <v>1600</v>
      </c>
      <c r="P44" s="252">
        <f t="shared" si="16"/>
        <v>1600</v>
      </c>
      <c r="Q44" s="252">
        <f t="shared" si="16"/>
        <v>1600</v>
      </c>
      <c r="R44" s="252">
        <f t="shared" ref="R44:AS44" si="17">R43*40</f>
        <v>1600</v>
      </c>
      <c r="S44" s="252">
        <f t="shared" si="17"/>
        <v>1600</v>
      </c>
      <c r="T44" s="252">
        <f t="shared" si="17"/>
        <v>1600</v>
      </c>
      <c r="U44" s="252">
        <f t="shared" si="17"/>
        <v>1600</v>
      </c>
      <c r="V44" s="252">
        <f t="shared" si="17"/>
        <v>1600</v>
      </c>
      <c r="W44" s="252">
        <f t="shared" si="17"/>
        <v>1600</v>
      </c>
      <c r="X44" s="252">
        <f t="shared" si="17"/>
        <v>1600</v>
      </c>
      <c r="Y44" s="252">
        <f t="shared" si="17"/>
        <v>1600</v>
      </c>
      <c r="Z44" s="252">
        <f t="shared" si="17"/>
        <v>1600</v>
      </c>
      <c r="AA44" s="252">
        <f t="shared" si="17"/>
        <v>1600</v>
      </c>
      <c r="AB44" s="252">
        <f t="shared" si="17"/>
        <v>1600</v>
      </c>
      <c r="AC44" s="252">
        <f t="shared" si="17"/>
        <v>1600</v>
      </c>
      <c r="AD44" s="252">
        <f t="shared" si="17"/>
        <v>1600</v>
      </c>
      <c r="AE44" s="252">
        <f t="shared" si="17"/>
        <v>1600</v>
      </c>
      <c r="AF44" s="252">
        <f t="shared" si="17"/>
        <v>1600</v>
      </c>
      <c r="AG44" s="252">
        <f t="shared" si="17"/>
        <v>1600</v>
      </c>
      <c r="AH44" s="252">
        <f t="shared" si="17"/>
        <v>1600</v>
      </c>
      <c r="AI44" s="252">
        <f t="shared" si="17"/>
        <v>1600</v>
      </c>
      <c r="AJ44" s="252">
        <f t="shared" si="17"/>
        <v>1600</v>
      </c>
      <c r="AK44" s="252">
        <f t="shared" si="17"/>
        <v>1600</v>
      </c>
      <c r="AL44" s="252">
        <f t="shared" si="17"/>
        <v>1600</v>
      </c>
      <c r="AM44" s="252">
        <f t="shared" si="17"/>
        <v>1600</v>
      </c>
      <c r="AN44" s="252">
        <f t="shared" si="17"/>
        <v>1600</v>
      </c>
      <c r="AO44" s="252">
        <f t="shared" si="17"/>
        <v>1600</v>
      </c>
      <c r="AP44" s="252">
        <f t="shared" si="17"/>
        <v>1600</v>
      </c>
      <c r="AQ44" s="252">
        <f t="shared" si="17"/>
        <v>1600</v>
      </c>
      <c r="AR44" s="252">
        <f t="shared" si="17"/>
        <v>1600</v>
      </c>
      <c r="AS44" s="252">
        <f t="shared" si="17"/>
        <v>1600</v>
      </c>
      <c r="AT44" s="252">
        <f t="shared" ref="AT44:AU44" si="18">AT43*40</f>
        <v>1600</v>
      </c>
      <c r="AU44" s="252">
        <f t="shared" si="18"/>
        <v>1600</v>
      </c>
    </row>
    <row r="45" spans="1:47" s="253" customFormat="1" ht="5.25" hidden="1" customHeight="1">
      <c r="B45" s="254"/>
      <c r="C45" s="254"/>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row>
    <row r="46" spans="1:47" s="232" customFormat="1" ht="21.75" hidden="1" customHeight="1">
      <c r="B46" s="262" t="s">
        <v>332</v>
      </c>
      <c r="C46" s="262"/>
      <c r="D46" s="252">
        <f t="shared" ref="D46:Q46" si="19">D42/D44</f>
        <v>81.60096750000001</v>
      </c>
      <c r="E46" s="252">
        <f t="shared" si="19"/>
        <v>66.804221249999998</v>
      </c>
      <c r="F46" s="252">
        <f t="shared" si="19"/>
        <v>80.156204375000002</v>
      </c>
      <c r="G46" s="252">
        <f t="shared" si="19"/>
        <v>80.084915625000008</v>
      </c>
      <c r="H46" s="252">
        <f t="shared" si="19"/>
        <v>83.21795625</v>
      </c>
      <c r="I46" s="252">
        <f t="shared" si="19"/>
        <v>83.884539375000003</v>
      </c>
      <c r="J46" s="252">
        <f t="shared" si="19"/>
        <v>86.594178124999999</v>
      </c>
      <c r="K46" s="252">
        <f t="shared" si="19"/>
        <v>86.120141250000003</v>
      </c>
      <c r="L46" s="252">
        <f t="shared" si="19"/>
        <v>91.210957500000006</v>
      </c>
      <c r="M46" s="252">
        <f t="shared" si="19"/>
        <v>84.803631249999995</v>
      </c>
      <c r="N46" s="252">
        <f t="shared" si="19"/>
        <v>105.63993375</v>
      </c>
      <c r="O46" s="252">
        <f t="shared" si="19"/>
        <v>90.342167500000002</v>
      </c>
      <c r="P46" s="252">
        <f t="shared" si="19"/>
        <v>96.353075000000004</v>
      </c>
      <c r="Q46" s="252">
        <f t="shared" si="19"/>
        <v>87.508273125000002</v>
      </c>
      <c r="R46" s="252">
        <f t="shared" ref="R46:AS46" si="20">R42/R44</f>
        <v>94.121803749999998</v>
      </c>
      <c r="S46" s="252">
        <f t="shared" si="20"/>
        <v>0</v>
      </c>
      <c r="T46" s="252">
        <f t="shared" si="20"/>
        <v>0</v>
      </c>
      <c r="U46" s="252">
        <f t="shared" si="20"/>
        <v>0</v>
      </c>
      <c r="V46" s="252">
        <f t="shared" si="20"/>
        <v>0</v>
      </c>
      <c r="W46" s="252">
        <f t="shared" si="20"/>
        <v>0</v>
      </c>
      <c r="X46" s="252">
        <f t="shared" si="20"/>
        <v>0</v>
      </c>
      <c r="Y46" s="252">
        <f t="shared" si="20"/>
        <v>0</v>
      </c>
      <c r="Z46" s="252">
        <f t="shared" si="20"/>
        <v>0</v>
      </c>
      <c r="AA46" s="252">
        <f t="shared" si="20"/>
        <v>0</v>
      </c>
      <c r="AB46" s="252">
        <f t="shared" si="20"/>
        <v>0</v>
      </c>
      <c r="AC46" s="252">
        <f t="shared" si="20"/>
        <v>0</v>
      </c>
      <c r="AD46" s="252">
        <f t="shared" si="20"/>
        <v>0</v>
      </c>
      <c r="AE46" s="252">
        <f t="shared" si="20"/>
        <v>0</v>
      </c>
      <c r="AF46" s="252">
        <f t="shared" si="20"/>
        <v>0</v>
      </c>
      <c r="AG46" s="252">
        <f t="shared" si="20"/>
        <v>0</v>
      </c>
      <c r="AH46" s="252">
        <f t="shared" si="20"/>
        <v>0</v>
      </c>
      <c r="AI46" s="252">
        <f t="shared" si="20"/>
        <v>0</v>
      </c>
      <c r="AJ46" s="252">
        <f t="shared" si="20"/>
        <v>0</v>
      </c>
      <c r="AK46" s="252">
        <f t="shared" si="20"/>
        <v>0</v>
      </c>
      <c r="AL46" s="252">
        <f t="shared" si="20"/>
        <v>0</v>
      </c>
      <c r="AM46" s="252">
        <f t="shared" si="20"/>
        <v>0</v>
      </c>
      <c r="AN46" s="252">
        <f t="shared" si="20"/>
        <v>0</v>
      </c>
      <c r="AO46" s="252">
        <f t="shared" si="20"/>
        <v>0</v>
      </c>
      <c r="AP46" s="252">
        <f t="shared" si="20"/>
        <v>0</v>
      </c>
      <c r="AQ46" s="252">
        <f t="shared" si="20"/>
        <v>0</v>
      </c>
      <c r="AR46" s="252">
        <f t="shared" si="20"/>
        <v>0</v>
      </c>
      <c r="AS46" s="252">
        <f t="shared" si="20"/>
        <v>0</v>
      </c>
      <c r="AT46" s="252">
        <f t="shared" ref="AT46:AU46" si="21">AT42/AT44</f>
        <v>0</v>
      </c>
      <c r="AU46" s="252">
        <f t="shared" si="21"/>
        <v>0</v>
      </c>
    </row>
    <row r="47" spans="1:47" s="253" customFormat="1" ht="5.25" customHeight="1">
      <c r="B47" s="249"/>
      <c r="C47" s="249"/>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row>
    <row r="48" spans="1:47" s="232" customFormat="1" ht="21" customHeight="1">
      <c r="A48" s="245" t="s">
        <v>327</v>
      </c>
      <c r="B48" s="262" t="s">
        <v>339</v>
      </c>
      <c r="C48" s="262" t="s">
        <v>329</v>
      </c>
      <c r="D48" s="265">
        <v>5000</v>
      </c>
      <c r="E48" s="265">
        <f>D48</f>
        <v>5000</v>
      </c>
      <c r="F48" s="265">
        <f t="shared" ref="F48:AU48" si="22">E48</f>
        <v>5000</v>
      </c>
      <c r="G48" s="265">
        <f t="shared" si="22"/>
        <v>5000</v>
      </c>
      <c r="H48" s="265">
        <f t="shared" si="22"/>
        <v>5000</v>
      </c>
      <c r="I48" s="265">
        <f t="shared" si="22"/>
        <v>5000</v>
      </c>
      <c r="J48" s="265">
        <f t="shared" si="22"/>
        <v>5000</v>
      </c>
      <c r="K48" s="265">
        <f t="shared" si="22"/>
        <v>5000</v>
      </c>
      <c r="L48" s="265">
        <f t="shared" si="22"/>
        <v>5000</v>
      </c>
      <c r="M48" s="265">
        <f t="shared" si="22"/>
        <v>5000</v>
      </c>
      <c r="N48" s="265">
        <f t="shared" si="22"/>
        <v>5000</v>
      </c>
      <c r="O48" s="265">
        <f t="shared" si="22"/>
        <v>5000</v>
      </c>
      <c r="P48" s="265">
        <f t="shared" si="22"/>
        <v>5000</v>
      </c>
      <c r="Q48" s="265">
        <f t="shared" si="22"/>
        <v>5000</v>
      </c>
      <c r="R48" s="265">
        <f t="shared" si="22"/>
        <v>5000</v>
      </c>
      <c r="S48" s="265">
        <f t="shared" si="22"/>
        <v>5000</v>
      </c>
      <c r="T48" s="265">
        <f t="shared" si="22"/>
        <v>5000</v>
      </c>
      <c r="U48" s="265">
        <f t="shared" si="22"/>
        <v>5000</v>
      </c>
      <c r="V48" s="265">
        <f t="shared" si="22"/>
        <v>5000</v>
      </c>
      <c r="W48" s="265">
        <f t="shared" si="22"/>
        <v>5000</v>
      </c>
      <c r="X48" s="265">
        <f t="shared" si="22"/>
        <v>5000</v>
      </c>
      <c r="Y48" s="265">
        <f t="shared" si="22"/>
        <v>5000</v>
      </c>
      <c r="Z48" s="265">
        <f t="shared" si="22"/>
        <v>5000</v>
      </c>
      <c r="AA48" s="265">
        <f t="shared" si="22"/>
        <v>5000</v>
      </c>
      <c r="AB48" s="265">
        <f t="shared" si="22"/>
        <v>5000</v>
      </c>
      <c r="AC48" s="265">
        <f t="shared" si="22"/>
        <v>5000</v>
      </c>
      <c r="AD48" s="265">
        <f t="shared" si="22"/>
        <v>5000</v>
      </c>
      <c r="AE48" s="265">
        <f t="shared" si="22"/>
        <v>5000</v>
      </c>
      <c r="AF48" s="265">
        <f t="shared" si="22"/>
        <v>5000</v>
      </c>
      <c r="AG48" s="265">
        <f t="shared" si="22"/>
        <v>5000</v>
      </c>
      <c r="AH48" s="265">
        <f t="shared" si="22"/>
        <v>5000</v>
      </c>
      <c r="AI48" s="265">
        <f t="shared" si="22"/>
        <v>5000</v>
      </c>
      <c r="AJ48" s="265">
        <f t="shared" si="22"/>
        <v>5000</v>
      </c>
      <c r="AK48" s="265">
        <f t="shared" si="22"/>
        <v>5000</v>
      </c>
      <c r="AL48" s="265">
        <f t="shared" si="22"/>
        <v>5000</v>
      </c>
      <c r="AM48" s="265">
        <f t="shared" si="22"/>
        <v>5000</v>
      </c>
      <c r="AN48" s="265">
        <f t="shared" si="22"/>
        <v>5000</v>
      </c>
      <c r="AO48" s="265">
        <f t="shared" si="22"/>
        <v>5000</v>
      </c>
      <c r="AP48" s="265">
        <f t="shared" si="22"/>
        <v>5000</v>
      </c>
      <c r="AQ48" s="265">
        <f t="shared" si="22"/>
        <v>5000</v>
      </c>
      <c r="AR48" s="265">
        <f t="shared" si="22"/>
        <v>5000</v>
      </c>
      <c r="AS48" s="265">
        <f t="shared" si="22"/>
        <v>5000</v>
      </c>
      <c r="AT48" s="265">
        <f t="shared" si="22"/>
        <v>5000</v>
      </c>
      <c r="AU48" s="265">
        <f t="shared" si="22"/>
        <v>5000</v>
      </c>
    </row>
    <row r="49" spans="2:47" s="232" customFormat="1" hidden="1">
      <c r="B49" s="266" t="s">
        <v>340</v>
      </c>
      <c r="C49" s="267"/>
      <c r="D49" s="268">
        <f>D46/D48*1000</f>
        <v>16.320193500000002</v>
      </c>
      <c r="E49" s="268">
        <f t="shared" ref="E49:AU49" si="23">E46/E48*1000</f>
        <v>13.36084425</v>
      </c>
      <c r="F49" s="268">
        <f t="shared" si="23"/>
        <v>16.031240875000002</v>
      </c>
      <c r="G49" s="268">
        <f t="shared" si="23"/>
        <v>16.016983125000003</v>
      </c>
      <c r="H49" s="268">
        <f t="shared" si="23"/>
        <v>16.64359125</v>
      </c>
      <c r="I49" s="268">
        <f t="shared" si="23"/>
        <v>16.776907874999999</v>
      </c>
      <c r="J49" s="268">
        <f t="shared" si="23"/>
        <v>17.318835625000002</v>
      </c>
      <c r="K49" s="268">
        <f t="shared" si="23"/>
        <v>17.224028250000003</v>
      </c>
      <c r="L49" s="268">
        <f t="shared" si="23"/>
        <v>18.242191500000001</v>
      </c>
      <c r="M49" s="268">
        <f t="shared" si="23"/>
        <v>16.96072625</v>
      </c>
      <c r="N49" s="268">
        <f t="shared" si="23"/>
        <v>21.127986750000002</v>
      </c>
      <c r="O49" s="268">
        <f t="shared" si="23"/>
        <v>18.068433500000001</v>
      </c>
      <c r="P49" s="268">
        <f t="shared" si="23"/>
        <v>19.270615000000003</v>
      </c>
      <c r="Q49" s="268">
        <f t="shared" si="23"/>
        <v>17.501654625</v>
      </c>
      <c r="R49" s="268">
        <f t="shared" si="23"/>
        <v>18.824360749999997</v>
      </c>
      <c r="S49" s="268">
        <f t="shared" si="23"/>
        <v>0</v>
      </c>
      <c r="T49" s="268">
        <f t="shared" si="23"/>
        <v>0</v>
      </c>
      <c r="U49" s="268">
        <f t="shared" si="23"/>
        <v>0</v>
      </c>
      <c r="V49" s="268">
        <f t="shared" si="23"/>
        <v>0</v>
      </c>
      <c r="W49" s="268">
        <f t="shared" si="23"/>
        <v>0</v>
      </c>
      <c r="X49" s="268">
        <f t="shared" si="23"/>
        <v>0</v>
      </c>
      <c r="Y49" s="268">
        <f t="shared" si="23"/>
        <v>0</v>
      </c>
      <c r="Z49" s="268">
        <f t="shared" si="23"/>
        <v>0</v>
      </c>
      <c r="AA49" s="268">
        <f t="shared" si="23"/>
        <v>0</v>
      </c>
      <c r="AB49" s="268">
        <f t="shared" si="23"/>
        <v>0</v>
      </c>
      <c r="AC49" s="268">
        <f t="shared" si="23"/>
        <v>0</v>
      </c>
      <c r="AD49" s="268">
        <f t="shared" si="23"/>
        <v>0</v>
      </c>
      <c r="AE49" s="268">
        <f t="shared" si="23"/>
        <v>0</v>
      </c>
      <c r="AF49" s="268">
        <f t="shared" si="23"/>
        <v>0</v>
      </c>
      <c r="AG49" s="268">
        <f t="shared" si="23"/>
        <v>0</v>
      </c>
      <c r="AH49" s="268">
        <f t="shared" si="23"/>
        <v>0</v>
      </c>
      <c r="AI49" s="268">
        <f t="shared" si="23"/>
        <v>0</v>
      </c>
      <c r="AJ49" s="268">
        <f t="shared" si="23"/>
        <v>0</v>
      </c>
      <c r="AK49" s="268">
        <f t="shared" si="23"/>
        <v>0</v>
      </c>
      <c r="AL49" s="268">
        <f t="shared" si="23"/>
        <v>0</v>
      </c>
      <c r="AM49" s="268">
        <f t="shared" si="23"/>
        <v>0</v>
      </c>
      <c r="AN49" s="268">
        <f t="shared" si="23"/>
        <v>0</v>
      </c>
      <c r="AO49" s="268">
        <f t="shared" si="23"/>
        <v>0</v>
      </c>
      <c r="AP49" s="268">
        <f t="shared" si="23"/>
        <v>0</v>
      </c>
      <c r="AQ49" s="268">
        <f t="shared" si="23"/>
        <v>0</v>
      </c>
      <c r="AR49" s="268">
        <f t="shared" si="23"/>
        <v>0</v>
      </c>
      <c r="AS49" s="268">
        <f t="shared" si="23"/>
        <v>0</v>
      </c>
      <c r="AT49" s="268">
        <f t="shared" si="23"/>
        <v>0</v>
      </c>
      <c r="AU49" s="268">
        <f t="shared" si="23"/>
        <v>0</v>
      </c>
    </row>
    <row r="50" spans="2:47" s="232" customFormat="1"/>
    <row r="51" spans="2:47" s="232" customFormat="1">
      <c r="B51" s="269" t="s">
        <v>341</v>
      </c>
      <c r="C51" s="269"/>
      <c r="D51" s="270">
        <f>D39+D49</f>
        <v>133.9020545129564</v>
      </c>
      <c r="E51" s="270">
        <f t="shared" ref="E51:AU51" si="24">E39+E49</f>
        <v>118.8619989844111</v>
      </c>
      <c r="F51" s="270">
        <f t="shared" si="24"/>
        <v>100.81758448733481</v>
      </c>
      <c r="G51" s="270">
        <f t="shared" si="24"/>
        <v>121.19663482069205</v>
      </c>
      <c r="H51" s="270">
        <f t="shared" si="24"/>
        <v>127.03959125000002</v>
      </c>
      <c r="I51" s="270">
        <f t="shared" si="24"/>
        <v>116.58027275407466</v>
      </c>
      <c r="J51" s="270">
        <f t="shared" si="24"/>
        <v>114.41965445816274</v>
      </c>
      <c r="K51" s="270">
        <f t="shared" si="24"/>
        <v>126.96262257799016</v>
      </c>
      <c r="L51" s="270">
        <f t="shared" si="24"/>
        <v>124.2697144357798</v>
      </c>
      <c r="M51" s="270">
        <f t="shared" si="24"/>
        <v>114.9838795024807</v>
      </c>
      <c r="N51" s="270">
        <f t="shared" si="24"/>
        <v>114.59857498529412</v>
      </c>
      <c r="O51" s="270">
        <f t="shared" si="24"/>
        <v>113.47339217768594</v>
      </c>
      <c r="P51" s="270">
        <f t="shared" si="24"/>
        <v>103.85511500000001</v>
      </c>
      <c r="Q51" s="270">
        <f t="shared" si="24"/>
        <v>100.448154625</v>
      </c>
      <c r="R51" s="270">
        <f t="shared" si="24"/>
        <v>108.68686074999999</v>
      </c>
      <c r="S51" s="270">
        <f t="shared" si="24"/>
        <v>0</v>
      </c>
      <c r="T51" s="270">
        <f t="shared" si="24"/>
        <v>0</v>
      </c>
      <c r="U51" s="270">
        <f t="shared" si="24"/>
        <v>0</v>
      </c>
      <c r="V51" s="270">
        <f t="shared" si="24"/>
        <v>0</v>
      </c>
      <c r="W51" s="270">
        <f t="shared" si="24"/>
        <v>0</v>
      </c>
      <c r="X51" s="270">
        <f t="shared" si="24"/>
        <v>0</v>
      </c>
      <c r="Y51" s="270">
        <f t="shared" si="24"/>
        <v>0</v>
      </c>
      <c r="Z51" s="270">
        <f t="shared" si="24"/>
        <v>0</v>
      </c>
      <c r="AA51" s="270">
        <f t="shared" si="24"/>
        <v>0</v>
      </c>
      <c r="AB51" s="270">
        <f t="shared" si="24"/>
        <v>0</v>
      </c>
      <c r="AC51" s="270">
        <f t="shared" si="24"/>
        <v>0</v>
      </c>
      <c r="AD51" s="270">
        <f t="shared" si="24"/>
        <v>0</v>
      </c>
      <c r="AE51" s="270">
        <f t="shared" si="24"/>
        <v>0</v>
      </c>
      <c r="AF51" s="270">
        <f t="shared" si="24"/>
        <v>0</v>
      </c>
      <c r="AG51" s="270">
        <f t="shared" si="24"/>
        <v>0</v>
      </c>
      <c r="AH51" s="270">
        <f t="shared" si="24"/>
        <v>0</v>
      </c>
      <c r="AI51" s="270">
        <f t="shared" si="24"/>
        <v>0</v>
      </c>
      <c r="AJ51" s="270">
        <f t="shared" si="24"/>
        <v>0</v>
      </c>
      <c r="AK51" s="270">
        <f t="shared" si="24"/>
        <v>0</v>
      </c>
      <c r="AL51" s="270">
        <f t="shared" si="24"/>
        <v>0</v>
      </c>
      <c r="AM51" s="270">
        <f t="shared" si="24"/>
        <v>0</v>
      </c>
      <c r="AN51" s="270">
        <f t="shared" si="24"/>
        <v>0</v>
      </c>
      <c r="AO51" s="270">
        <f t="shared" si="24"/>
        <v>0</v>
      </c>
      <c r="AP51" s="270">
        <f t="shared" si="24"/>
        <v>0</v>
      </c>
      <c r="AQ51" s="270">
        <f t="shared" si="24"/>
        <v>0</v>
      </c>
      <c r="AR51" s="270">
        <f t="shared" si="24"/>
        <v>0</v>
      </c>
      <c r="AS51" s="270">
        <f t="shared" si="24"/>
        <v>0</v>
      </c>
      <c r="AT51" s="270">
        <f t="shared" si="24"/>
        <v>0</v>
      </c>
      <c r="AU51" s="270">
        <f t="shared" si="24"/>
        <v>0</v>
      </c>
    </row>
    <row r="52" spans="2:47">
      <c r="B52" s="238"/>
      <c r="C52" s="271" t="s">
        <v>342</v>
      </c>
    </row>
    <row r="53" spans="2:47" hidden="1">
      <c r="C53" s="272" t="s">
        <v>343</v>
      </c>
      <c r="D53" s="273">
        <v>2007</v>
      </c>
      <c r="E53" s="273">
        <v>2008</v>
      </c>
      <c r="F53" s="273">
        <v>2009</v>
      </c>
      <c r="G53" s="273">
        <v>2010</v>
      </c>
      <c r="H53" s="273">
        <v>2011</v>
      </c>
      <c r="I53" s="273">
        <v>2012</v>
      </c>
      <c r="J53" s="273">
        <v>2013</v>
      </c>
      <c r="K53" s="273">
        <v>2014</v>
      </c>
      <c r="L53" s="273">
        <v>2015</v>
      </c>
      <c r="M53" s="273">
        <v>2016</v>
      </c>
      <c r="N53" s="273">
        <v>2017</v>
      </c>
      <c r="O53" s="273">
        <v>2018</v>
      </c>
      <c r="P53" s="273">
        <v>2019</v>
      </c>
      <c r="Q53" s="273">
        <v>2020</v>
      </c>
      <c r="R53" s="273">
        <v>2021</v>
      </c>
      <c r="S53" s="273">
        <v>2022</v>
      </c>
      <c r="T53" s="273">
        <v>2023</v>
      </c>
      <c r="U53" s="273">
        <v>2024</v>
      </c>
      <c r="V53" s="273">
        <v>2025</v>
      </c>
      <c r="W53" s="273">
        <v>2026</v>
      </c>
      <c r="X53" s="273">
        <v>2027</v>
      </c>
      <c r="Y53" s="273">
        <v>2028</v>
      </c>
      <c r="Z53" s="273">
        <v>2029</v>
      </c>
      <c r="AA53" s="273">
        <v>2030</v>
      </c>
      <c r="AB53" s="273">
        <v>2031</v>
      </c>
      <c r="AC53" s="273">
        <v>2032</v>
      </c>
      <c r="AD53" s="273">
        <v>2033</v>
      </c>
      <c r="AE53" s="273">
        <v>2034</v>
      </c>
      <c r="AF53" s="273">
        <v>2035</v>
      </c>
      <c r="AG53" s="273">
        <v>2036</v>
      </c>
      <c r="AH53" s="273">
        <v>2037</v>
      </c>
      <c r="AI53" s="273">
        <v>2038</v>
      </c>
      <c r="AJ53" s="273">
        <v>2039</v>
      </c>
      <c r="AK53" s="273">
        <v>2040</v>
      </c>
      <c r="AL53" s="273">
        <v>2041</v>
      </c>
      <c r="AM53" s="273">
        <v>2042</v>
      </c>
      <c r="AN53" s="273">
        <v>2043</v>
      </c>
      <c r="AO53" s="273">
        <v>2044</v>
      </c>
      <c r="AP53" s="273">
        <v>2045</v>
      </c>
      <c r="AQ53" s="273">
        <v>2046</v>
      </c>
      <c r="AR53" s="273">
        <v>2047</v>
      </c>
      <c r="AS53" s="273">
        <v>2048</v>
      </c>
      <c r="AT53" s="273">
        <v>2049</v>
      </c>
      <c r="AU53" s="274">
        <v>2050</v>
      </c>
    </row>
    <row r="54" spans="2:47" hidden="1">
      <c r="C54" s="275" t="s">
        <v>344</v>
      </c>
      <c r="D54" s="276">
        <v>84.9</v>
      </c>
      <c r="E54" s="276">
        <v>86.6</v>
      </c>
      <c r="F54" s="276">
        <v>90.8</v>
      </c>
      <c r="G54" s="276">
        <v>109.1</v>
      </c>
      <c r="H54" s="276">
        <v>87.5</v>
      </c>
      <c r="I54" s="276">
        <v>95.1</v>
      </c>
      <c r="J54" s="276">
        <v>97.7</v>
      </c>
      <c r="K54" s="276">
        <v>81.099999999999994</v>
      </c>
      <c r="L54" s="276">
        <v>87.2</v>
      </c>
      <c r="M54" s="276">
        <v>100</v>
      </c>
      <c r="N54" s="276">
        <v>100</v>
      </c>
      <c r="O54" s="276">
        <v>100</v>
      </c>
      <c r="P54" s="276">
        <v>100</v>
      </c>
      <c r="Q54" s="276">
        <v>100</v>
      </c>
      <c r="R54" s="276">
        <v>100</v>
      </c>
      <c r="S54" s="276">
        <v>100</v>
      </c>
      <c r="T54" s="276">
        <v>100</v>
      </c>
      <c r="U54" s="276">
        <v>100</v>
      </c>
      <c r="V54" s="276">
        <v>100</v>
      </c>
      <c r="W54" s="276">
        <v>100</v>
      </c>
      <c r="X54" s="276">
        <v>100</v>
      </c>
      <c r="Y54" s="276">
        <v>100</v>
      </c>
      <c r="Z54" s="276">
        <v>100</v>
      </c>
      <c r="AA54" s="276">
        <v>100</v>
      </c>
      <c r="AB54" s="276">
        <v>100</v>
      </c>
      <c r="AC54" s="276">
        <v>100</v>
      </c>
      <c r="AD54" s="276">
        <v>100</v>
      </c>
      <c r="AE54" s="276">
        <v>100</v>
      </c>
      <c r="AF54" s="276">
        <v>100</v>
      </c>
      <c r="AG54" s="276">
        <v>100</v>
      </c>
      <c r="AH54" s="276">
        <v>100</v>
      </c>
      <c r="AI54" s="276">
        <v>100</v>
      </c>
      <c r="AJ54" s="276">
        <v>100</v>
      </c>
      <c r="AK54" s="276">
        <v>100</v>
      </c>
      <c r="AL54" s="276">
        <v>100</v>
      </c>
      <c r="AM54" s="276">
        <v>100</v>
      </c>
      <c r="AN54" s="276">
        <v>100</v>
      </c>
      <c r="AO54" s="276">
        <v>100</v>
      </c>
      <c r="AP54" s="276">
        <v>100</v>
      </c>
      <c r="AQ54" s="276">
        <v>100</v>
      </c>
      <c r="AR54" s="276">
        <v>100</v>
      </c>
      <c r="AS54" s="276">
        <v>100</v>
      </c>
      <c r="AT54" s="276">
        <v>100</v>
      </c>
      <c r="AU54" s="277">
        <v>100</v>
      </c>
    </row>
    <row r="55" spans="2:47">
      <c r="C55" s="245"/>
    </row>
    <row r="56" spans="2:47">
      <c r="C56" s="245"/>
    </row>
    <row r="57" spans="2:47">
      <c r="C57" s="232"/>
    </row>
    <row r="58" spans="2:47">
      <c r="C58" s="99"/>
    </row>
  </sheetData>
  <conditionalFormatting sqref="D32:AU32">
    <cfRule type="cellIs" dxfId="2" priority="1" operator="greaterThan">
      <formula>100</formula>
    </cfRule>
  </conditionalFormatting>
  <conditionalFormatting sqref="D32:AU32">
    <cfRule type="cellIs" dxfId="1" priority="2" operator="lessThan">
      <formula>100</formula>
    </cfRule>
  </conditionalFormatting>
  <conditionalFormatting sqref="D32:AU32">
    <cfRule type="cellIs" dxfId="0" priority="3" operator="equal">
      <formula>100</formula>
    </cfRule>
  </conditionalFormatting>
  <pageMargins left="0.7" right="0.7" top="0.78740157500000008" bottom="0.78740157500000008" header="0.3" footer="0.3"/>
  <pageSetup paperSize="9" orientation="portrait" horizontalDpi="0" verticalDpi="0"/>
  <drawing r:id="rId1"/>
</worksheet>
</file>

<file path=xl/worksheets/sheet7.xml><?xml version="1.0" encoding="utf-8"?>
<worksheet xmlns="http://schemas.openxmlformats.org/spreadsheetml/2006/main" xmlns:r="http://schemas.openxmlformats.org/officeDocument/2006/relationships">
  <sheetPr codeName="Tabelle2"/>
  <dimension ref="A1"/>
  <sheetViews>
    <sheetView topLeftCell="A37" zoomScale="134" workbookViewId="0">
      <selection activeCell="C57" sqref="C57"/>
    </sheetView>
  </sheetViews>
  <sheetFormatPr baseColWidth="10" defaultRowHeight="13.2"/>
  <sheetData/>
  <pageMargins left="0.7" right="0.7" top="0.78740157500000008" bottom="0.78740157500000008" header="0.3" footer="0.3"/>
  <pageSetup paperSize="9" orientation="portrait" verticalDpi="0"/>
  <drawing r:id="rId1"/>
  <legacyDrawing r:id="rId2"/>
  <oleObjects>
    <oleObject progId="Word.Document.8" shapeId="10241" r:id="rId3"/>
  </oleObjec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3</vt:i4>
      </vt:variant>
    </vt:vector>
  </HeadingPairs>
  <TitlesOfParts>
    <vt:vector size="10" baseType="lpstr">
      <vt:lpstr>Planungsübersicht</vt:lpstr>
      <vt:lpstr>Chronologische Liste</vt:lpstr>
      <vt:lpstr>Energieverbräuche</vt:lpstr>
      <vt:lpstr>CO2-Schulbilanz</vt:lpstr>
      <vt:lpstr>Erfolge</vt:lpstr>
      <vt:lpstr>Bilanz_pro_h_pro_m²</vt:lpstr>
      <vt:lpstr>Anleitung</vt:lpstr>
      <vt:lpstr>'CO2-Schulbilanz'!Druckbereich</vt:lpstr>
      <vt:lpstr>Energieverbräuche!Druckbereich</vt:lpstr>
      <vt:lpstr>Planungsübersicht!Druckbereich</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Planungstabelle</dc:title>
  <dc:creator>Björn von Kleist;Krishan Gairola</dc:creator>
  <cp:lastModifiedBy>Kerstin</cp:lastModifiedBy>
  <cp:revision>1</cp:revision>
  <cp:lastPrinted>2021-07-07T11:45:50Z</cp:lastPrinted>
  <dcterms:created xsi:type="dcterms:W3CDTF">2007-04-19T19:04:26Z</dcterms:created>
  <dcterms:modified xsi:type="dcterms:W3CDTF">2022-09-26T14:26:06Z</dcterms:modified>
  <cp:category>Klimaschule</cp:category>
</cp:coreProperties>
</file>